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tabRatio="698" activeTab="0"/>
  </bookViews>
  <sheets>
    <sheet name="Batting 2006" sheetId="1" r:id="rId1"/>
    <sheet name="Highest Batting 2006" sheetId="2" r:id="rId2"/>
    <sheet name="Bowling 2006" sheetId="3" r:id="rId3"/>
    <sheet name="Best Bowling Figures 2006" sheetId="4" r:id="rId4"/>
    <sheet name="Catches &amp; Stumpings 2006" sheetId="5" r:id="rId5"/>
    <sheet name="Batting Partnerships 2006" sheetId="6" r:id="rId6"/>
    <sheet name="Alltime Team Record" sheetId="7" r:id="rId7"/>
    <sheet name="Alltime Batting Averages" sheetId="8" r:id="rId8"/>
    <sheet name="Highest Batting Alltime" sheetId="9" r:id="rId9"/>
    <sheet name="Alltime Bowling Averages" sheetId="10" r:id="rId10"/>
    <sheet name="Best Bowling Figures Alltime" sheetId="11" r:id="rId11"/>
    <sheet name="Batting Partnerships Alltime" sheetId="12" r:id="rId12"/>
    <sheet name="Total Runs by Year" sheetId="13" r:id="rId13"/>
    <sheet name="Total Stumpings by Year" sheetId="14" r:id="rId14"/>
    <sheet name="Total Catches by Year" sheetId="15" r:id="rId15"/>
    <sheet name="Total Wickets by Year" sheetId="16" r:id="rId16"/>
  </sheets>
  <definedNames>
    <definedName name="_xlnm.Print_Area" localSheetId="6">'Alltime Team Record'!$A$1:$K$38</definedName>
    <definedName name="_xlnm.Print_Area" localSheetId="11">'Batting Partnerships Alltime'!$A$1:$G$20</definedName>
    <definedName name="_xlnm.Print_Area" localSheetId="3">'Best Bowling Figures 2006'!$A$1:$I$28</definedName>
    <definedName name="_xlnm.Print_Area" localSheetId="10">'Best Bowling Figures Alltime'!$A$1:$K$53</definedName>
    <definedName name="_xlnm.Print_Area" localSheetId="8">'Highest Batting Alltime'!$A$1:$H$58</definedName>
    <definedName name="_xlnm.Print_Area" localSheetId="14">'Total Catches by Year'!$A$1:$V$75</definedName>
    <definedName name="_xlnm.Print_Area" localSheetId="12">'Total Runs by Year'!$A$1:$X$114</definedName>
    <definedName name="_xlnm.Print_Area" localSheetId="13">'Total Stumpings by Year'!$A$1:$V$18</definedName>
    <definedName name="_xlnm.Print_Titles" localSheetId="7">'Alltime Batting Averages'!$1:$5</definedName>
    <definedName name="_xlnm.Print_Titles" localSheetId="9">'Alltime Bowling Averages'!$1:$5</definedName>
    <definedName name="_xlnm.Print_Titles" localSheetId="0">'Batting 2006'!$1:$4</definedName>
    <definedName name="_xlnm.Print_Titles" localSheetId="2">'Bowling 2006'!$1:$4</definedName>
    <definedName name="_xlnm.Print_Titles" localSheetId="14">'Total Catches by Year'!$1:$4</definedName>
    <definedName name="_xlnm.Print_Titles" localSheetId="12">'Total Runs by Year'!$A:$D,'Total Runs by Year'!$1:$4</definedName>
    <definedName name="_xlnm.Print_Titles" localSheetId="15">'Total Wickets by Year'!$1:$4</definedName>
  </definedNames>
  <calcPr fullCalcOnLoad="1"/>
</workbook>
</file>

<file path=xl/sharedStrings.xml><?xml version="1.0" encoding="utf-8"?>
<sst xmlns="http://schemas.openxmlformats.org/spreadsheetml/2006/main" count="1455" uniqueCount="475">
  <si>
    <t>HIGHEST NUMBER OF WICKETS</t>
  </si>
  <si>
    <t>NAME</t>
  </si>
  <si>
    <t>Simon Gundry</t>
  </si>
  <si>
    <t>Nick Nguyen</t>
  </si>
  <si>
    <t>Barry Gigg</t>
  </si>
  <si>
    <t>Craig Perera</t>
  </si>
  <si>
    <t>Steve Meyler</t>
  </si>
  <si>
    <t>Terry Carter</t>
  </si>
  <si>
    <t>Paul Hogg</t>
  </si>
  <si>
    <t>Richard Abigail</t>
  </si>
  <si>
    <t>Neil Benn</t>
  </si>
  <si>
    <t>Tony Whitrod</t>
  </si>
  <si>
    <t>Lindon Francis</t>
  </si>
  <si>
    <t>Mike Taylor</t>
  </si>
  <si>
    <t>Ken Block</t>
  </si>
  <si>
    <t>Matt Conway</t>
  </si>
  <si>
    <t>James Vickers</t>
  </si>
  <si>
    <t>Andy Jacobs</t>
  </si>
  <si>
    <t>Siva</t>
  </si>
  <si>
    <t>Steve Lomas</t>
  </si>
  <si>
    <t>Gary Bartholomew</t>
  </si>
  <si>
    <t>Phil Patten</t>
  </si>
  <si>
    <t>Mike Kamellard</t>
  </si>
  <si>
    <t>Gary Tavender</t>
  </si>
  <si>
    <t>Steve Carter</t>
  </si>
  <si>
    <t>Tim Barraclough</t>
  </si>
  <si>
    <t>Mike Wadham</t>
  </si>
  <si>
    <t>Jason Marchant</t>
  </si>
  <si>
    <t>Pete Frost</t>
  </si>
  <si>
    <t>Dave Crozier</t>
  </si>
  <si>
    <t>Tom Wilson</t>
  </si>
  <si>
    <t>Neil Priest</t>
  </si>
  <si>
    <t>Darren Cooper</t>
  </si>
  <si>
    <t>Phil McBarron</t>
  </si>
  <si>
    <t>Andy Lewry</t>
  </si>
  <si>
    <t>Chris Smith</t>
  </si>
  <si>
    <t>Adrian Ward</t>
  </si>
  <si>
    <t>John Carr</t>
  </si>
  <si>
    <t>Andy Crawford</t>
  </si>
  <si>
    <t>Tony Evans</t>
  </si>
  <si>
    <t>Andrew Ledger</t>
  </si>
  <si>
    <t>James Kelberman</t>
  </si>
  <si>
    <t>Kevin Roper</t>
  </si>
  <si>
    <t>Nick Allan</t>
  </si>
  <si>
    <t>Yogesh Patel</t>
  </si>
  <si>
    <t>Merv Aranha</t>
  </si>
  <si>
    <t>Steven Bartholomew</t>
  </si>
  <si>
    <t>John Adey</t>
  </si>
  <si>
    <t>Paul Goff</t>
  </si>
  <si>
    <t>Sian Brown</t>
  </si>
  <si>
    <t>Spencer Broadley</t>
  </si>
  <si>
    <t>Steve Dennis</t>
  </si>
  <si>
    <t>Rehan Haidar</t>
  </si>
  <si>
    <t>Dave Underwood</t>
  </si>
  <si>
    <t>Henry Hilary</t>
  </si>
  <si>
    <t>Rob Block</t>
  </si>
  <si>
    <t>David Ledger</t>
  </si>
  <si>
    <t>John Walsh</t>
  </si>
  <si>
    <t>POS</t>
  </si>
  <si>
    <t>CH</t>
  </si>
  <si>
    <t>Mervyn Aranha</t>
  </si>
  <si>
    <t>TOT</t>
  </si>
  <si>
    <t>Tot</t>
  </si>
  <si>
    <t>Sian Priest</t>
  </si>
  <si>
    <t>Darren Bultitude</t>
  </si>
  <si>
    <t>Paresh Tailor</t>
  </si>
  <si>
    <t>Paul Andrews</t>
  </si>
  <si>
    <t>Ray George</t>
  </si>
  <si>
    <t>Kevin Martin</t>
  </si>
  <si>
    <t>New</t>
  </si>
  <si>
    <t>Trevor Collins</t>
  </si>
  <si>
    <t>Gareth</t>
  </si>
  <si>
    <t>Kim Matthews</t>
  </si>
  <si>
    <t>Matt Leach</t>
  </si>
  <si>
    <t>Jerry Bentall</t>
  </si>
  <si>
    <t>Matt Bentall</t>
  </si>
  <si>
    <t>S Birch</t>
  </si>
  <si>
    <t>TOTAL AMOUNT OF RUNS SCORED: SEASON BY SEASON</t>
  </si>
  <si>
    <t>Donovan</t>
  </si>
  <si>
    <t>Colin Davey</t>
  </si>
  <si>
    <t>Rigden</t>
  </si>
  <si>
    <t>Raven Subramoney</t>
  </si>
  <si>
    <t>Kas Poptani</t>
  </si>
  <si>
    <t>Nic Suggit</t>
  </si>
  <si>
    <t>Mark Coram</t>
  </si>
  <si>
    <t>Billy Denyer</t>
  </si>
  <si>
    <t>Ilyas Malick</t>
  </si>
  <si>
    <t>Christopher Rai</t>
  </si>
  <si>
    <t>David Watson</t>
  </si>
  <si>
    <t>John Cooper</t>
  </si>
  <si>
    <t>Andrew Tucker</t>
  </si>
  <si>
    <t>Simon Huish</t>
  </si>
  <si>
    <t>Total Runs Scored</t>
  </si>
  <si>
    <r>
      <t>Total Wickets Taken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</si>
  <si>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t>* Excludes Wickets Not Attributable to Bowler</t>
  </si>
  <si>
    <t>Paul Gaught</t>
  </si>
  <si>
    <t>William Walker</t>
  </si>
  <si>
    <t>Sailesh Thakrar</t>
  </si>
  <si>
    <t>Cathal Rock</t>
  </si>
  <si>
    <t>James Wilson</t>
  </si>
  <si>
    <t>Jital Patel</t>
  </si>
  <si>
    <t>John Hilary</t>
  </si>
  <si>
    <t>Trushar Patel</t>
  </si>
  <si>
    <t>David Harrop</t>
  </si>
  <si>
    <t>Mike Arney</t>
  </si>
  <si>
    <t>Chris Holland</t>
  </si>
  <si>
    <t>Rhys Thomas</t>
  </si>
  <si>
    <t>Mark Luetchford</t>
  </si>
  <si>
    <t>Vinod Ladwa</t>
  </si>
  <si>
    <t>Richard Plant</t>
  </si>
  <si>
    <t>Burr (Centymca)</t>
  </si>
  <si>
    <t>Superstars All time Catching and Stumping Figures by Year</t>
  </si>
  <si>
    <t>Catches Alltime</t>
  </si>
  <si>
    <t>Total</t>
  </si>
  <si>
    <t>Pos</t>
  </si>
  <si>
    <t>Chg</t>
  </si>
  <si>
    <t>Andrew Crawford</t>
  </si>
  <si>
    <t>Steve Bartholomew</t>
  </si>
  <si>
    <t>Mike Durrant</t>
  </si>
  <si>
    <t>Perry</t>
  </si>
  <si>
    <t>Total Catches Taken</t>
  </si>
  <si>
    <t>Stumpings Alltime</t>
  </si>
  <si>
    <t>Chris Rai</t>
  </si>
  <si>
    <t>Total Stumpings</t>
  </si>
  <si>
    <t>WICKET</t>
  </si>
  <si>
    <t>SCORE</t>
  </si>
  <si>
    <t>BATSMEN</t>
  </si>
  <si>
    <t>YEAR</t>
  </si>
  <si>
    <t>OPPOSITION</t>
  </si>
  <si>
    <t>OLD RECORD</t>
  </si>
  <si>
    <t>180*</t>
  </si>
  <si>
    <t>Nick Nguyen/Matt Conway</t>
  </si>
  <si>
    <t>Housing Corporation</t>
  </si>
  <si>
    <t>165* Gigg/Meyler 1997</t>
  </si>
  <si>
    <t>Barry Gigg/Steve Meyler</t>
  </si>
  <si>
    <t>OSD</t>
  </si>
  <si>
    <t>85 Francis/G Bartholomew &amp; Meyler/Whitrod 1989</t>
  </si>
  <si>
    <t>Matt Conway/Craig Perera</t>
  </si>
  <si>
    <t>FSA Devils</t>
  </si>
  <si>
    <t>108 Tony Whitrod/Tim Barraclough 1999</t>
  </si>
  <si>
    <t>Barry Gigg/Gary Bartholomew</t>
  </si>
  <si>
    <t>BOC's</t>
  </si>
  <si>
    <t>66 S Carter/Block 1992</t>
  </si>
  <si>
    <t>66 G Bartholomew/Pete Frost 1988</t>
  </si>
  <si>
    <t>90*</t>
  </si>
  <si>
    <t>Barry Gigg/Terry Carter</t>
  </si>
  <si>
    <t>DCMS</t>
  </si>
  <si>
    <t>64 Whitrod/Hogg 1995</t>
  </si>
  <si>
    <t>Ken Block/Andy Jacobs</t>
  </si>
  <si>
    <t>Lewisham Police</t>
  </si>
  <si>
    <t>58 T Carter/Jacobs 1993</t>
  </si>
  <si>
    <t>50*</t>
  </si>
  <si>
    <t>Mike Taylor/Yogesh Patel</t>
  </si>
  <si>
    <t>Ealing Council</t>
  </si>
  <si>
    <t xml:space="preserve">43 Block/S Bartholomew 1996 </t>
  </si>
  <si>
    <t>&amp; 43 Block/Crawford 1998</t>
  </si>
  <si>
    <t>Ken Block/Steve Meyler</t>
  </si>
  <si>
    <t>Dodgers</t>
  </si>
  <si>
    <t>43* Terry Carter/Mike Taylor 1999</t>
  </si>
  <si>
    <t>39 Meyler/Wilson 1996</t>
  </si>
  <si>
    <t>33*</t>
  </si>
  <si>
    <t>Mike Kamellard/Gary Tavender</t>
  </si>
  <si>
    <t>N/A</t>
  </si>
  <si>
    <t>44*</t>
  </si>
  <si>
    <t>Mike Taylor/Ken Block</t>
  </si>
  <si>
    <t>* Partnership unbroken</t>
  </si>
  <si>
    <t>Date</t>
  </si>
  <si>
    <t>Treasury &amp; Cab Office</t>
  </si>
  <si>
    <t>New Barbarian Weasels</t>
  </si>
  <si>
    <t>English Heritage</t>
  </si>
  <si>
    <t>Foulridge</t>
  </si>
  <si>
    <t>CENTYMCA</t>
  </si>
  <si>
    <t>Science Museum</t>
  </si>
  <si>
    <t>BOLD = New Overall Record</t>
  </si>
  <si>
    <t>MOD</t>
  </si>
  <si>
    <t>35no</t>
  </si>
  <si>
    <t>33no</t>
  </si>
  <si>
    <t>31no</t>
  </si>
  <si>
    <t>29no</t>
  </si>
  <si>
    <t>SRA</t>
  </si>
  <si>
    <t>Ombudsman</t>
  </si>
  <si>
    <t>Audit Commission</t>
  </si>
  <si>
    <t>26no</t>
  </si>
  <si>
    <t>25no</t>
  </si>
  <si>
    <t>KEY</t>
  </si>
  <si>
    <t>BOLD = Qualified For Best Ever Table</t>
  </si>
  <si>
    <t>* = Retired</t>
  </si>
  <si>
    <t>126no</t>
  </si>
  <si>
    <t>Aldenham</t>
  </si>
  <si>
    <t>117no</t>
  </si>
  <si>
    <t>Housing Corp</t>
  </si>
  <si>
    <t>108no</t>
  </si>
  <si>
    <t>104no</t>
  </si>
  <si>
    <t xml:space="preserve"> 96;</t>
  </si>
  <si>
    <t>Look Ahead</t>
  </si>
  <si>
    <t xml:space="preserve"> 85;</t>
  </si>
  <si>
    <t xml:space="preserve"> 84no</t>
  </si>
  <si>
    <t xml:space="preserve"> 83no</t>
  </si>
  <si>
    <t xml:space="preserve"> 82;</t>
  </si>
  <si>
    <t xml:space="preserve"> 80;</t>
  </si>
  <si>
    <t xml:space="preserve"> 79no</t>
  </si>
  <si>
    <t>TSSC</t>
  </si>
  <si>
    <t xml:space="preserve"> 77no</t>
  </si>
  <si>
    <t>Jordans</t>
  </si>
  <si>
    <t xml:space="preserve"> 75no</t>
  </si>
  <si>
    <t xml:space="preserve"> 75;</t>
  </si>
  <si>
    <t xml:space="preserve"> 74;</t>
  </si>
  <si>
    <t xml:space="preserve"> 73;</t>
  </si>
  <si>
    <t xml:space="preserve"> 72;</t>
  </si>
  <si>
    <t xml:space="preserve"> 71no</t>
  </si>
  <si>
    <t xml:space="preserve"> 69no</t>
  </si>
  <si>
    <t xml:space="preserve"> 67;</t>
  </si>
  <si>
    <t>LCD</t>
  </si>
  <si>
    <t>Timberscombe</t>
  </si>
  <si>
    <t xml:space="preserve"> 65no</t>
  </si>
  <si>
    <t xml:space="preserve"> 64no</t>
  </si>
  <si>
    <t>Darren Cooper IX</t>
  </si>
  <si>
    <t xml:space="preserve"> 63no</t>
  </si>
  <si>
    <t xml:space="preserve"> 63;</t>
  </si>
  <si>
    <t>Treasury Solicitors</t>
  </si>
  <si>
    <t xml:space="preserve"> 61no</t>
  </si>
  <si>
    <t>Highways Agency</t>
  </si>
  <si>
    <t xml:space="preserve"> 61;</t>
  </si>
  <si>
    <t xml:space="preserve"> 60;</t>
  </si>
  <si>
    <t xml:space="preserve"> 59no</t>
  </si>
  <si>
    <t>Knocked Off This Season</t>
  </si>
  <si>
    <t>O</t>
  </si>
  <si>
    <t>M</t>
  </si>
  <si>
    <t>RUNS</t>
  </si>
  <si>
    <t>WKTS</t>
  </si>
  <si>
    <t>Key</t>
  </si>
  <si>
    <t>Bold = Qualified For All Time List</t>
  </si>
  <si>
    <t>Last</t>
  </si>
  <si>
    <t>Lord Tankards</t>
  </si>
  <si>
    <t>DOE Stats</t>
  </si>
  <si>
    <t>ATOC Marauders</t>
  </si>
  <si>
    <t>Dartford Harriers XI</t>
  </si>
  <si>
    <t>DSS</t>
  </si>
  <si>
    <t>KNOCKED OFF THIS SEASON</t>
  </si>
  <si>
    <t>Matches</t>
  </si>
  <si>
    <t>Games</t>
  </si>
  <si>
    <t>Won</t>
  </si>
  <si>
    <t>Lost</t>
  </si>
  <si>
    <t>Tied</t>
  </si>
  <si>
    <t>Drew</t>
  </si>
  <si>
    <t>Aban</t>
  </si>
  <si>
    <t>Can</t>
  </si>
  <si>
    <t>% Won</t>
  </si>
  <si>
    <t>% Lost</t>
  </si>
  <si>
    <t>Scheduled</t>
  </si>
  <si>
    <t>Started</t>
  </si>
  <si>
    <t>Year</t>
  </si>
  <si>
    <t>Note: The figures for 1985 &amp; 1986 are not clear.</t>
  </si>
  <si>
    <t>pos</t>
  </si>
  <si>
    <t>prev</t>
  </si>
  <si>
    <t>Innings</t>
  </si>
  <si>
    <t>Not Outs</t>
  </si>
  <si>
    <t>Runs</t>
  </si>
  <si>
    <t>Average</t>
  </si>
  <si>
    <t>No. of 50's</t>
  </si>
  <si>
    <t>No. of 100's</t>
  </si>
  <si>
    <t>Highest Score</t>
  </si>
  <si>
    <t>79no</t>
  </si>
  <si>
    <t>58;</t>
  </si>
  <si>
    <t>37;</t>
  </si>
  <si>
    <t>50no</t>
  </si>
  <si>
    <t>12no</t>
  </si>
  <si>
    <t>20;</t>
  </si>
  <si>
    <t>12;</t>
  </si>
  <si>
    <t>8;</t>
  </si>
  <si>
    <t>22;</t>
  </si>
  <si>
    <t>10;</t>
  </si>
  <si>
    <t>7;</t>
  </si>
  <si>
    <t>13;</t>
  </si>
  <si>
    <t>2;</t>
  </si>
  <si>
    <t>Hedges (Ombudsman)</t>
  </si>
  <si>
    <t>1;</t>
  </si>
  <si>
    <t>Guy Westhead</t>
  </si>
  <si>
    <t>13no</t>
  </si>
  <si>
    <t>7no</t>
  </si>
  <si>
    <t>Karen Furey</t>
  </si>
  <si>
    <t>Sarah Spencer</t>
  </si>
  <si>
    <t>Kerr ?</t>
  </si>
  <si>
    <t>Overs</t>
  </si>
  <si>
    <t>No. of Balls</t>
  </si>
  <si>
    <t>Maidens</t>
  </si>
  <si>
    <t>Wickets</t>
  </si>
  <si>
    <t>Strike Rate</t>
  </si>
  <si>
    <t>Econ</t>
  </si>
  <si>
    <t>Qualified</t>
  </si>
  <si>
    <t>Burr (CENTYMCA)</t>
  </si>
  <si>
    <t>Parsons ?</t>
  </si>
  <si>
    <t>ALL TIME BATTING AVERAGES</t>
  </si>
  <si>
    <t>Minimum 10 innings</t>
  </si>
  <si>
    <t>ch</t>
  </si>
  <si>
    <t>71no</t>
  </si>
  <si>
    <t>96;</t>
  </si>
  <si>
    <t>74;</t>
  </si>
  <si>
    <t>82;</t>
  </si>
  <si>
    <t>64no</t>
  </si>
  <si>
    <t>42no</t>
  </si>
  <si>
    <t>85;</t>
  </si>
  <si>
    <t>45;</t>
  </si>
  <si>
    <t>38;</t>
  </si>
  <si>
    <t>58no</t>
  </si>
  <si>
    <t>52no</t>
  </si>
  <si>
    <t>54;</t>
  </si>
  <si>
    <t>46;</t>
  </si>
  <si>
    <t>18;</t>
  </si>
  <si>
    <t>35;</t>
  </si>
  <si>
    <t>19;</t>
  </si>
  <si>
    <t>17;</t>
  </si>
  <si>
    <t>15;</t>
  </si>
  <si>
    <t xml:space="preserve">NON- QUALIFIERS </t>
  </si>
  <si>
    <t>51no</t>
  </si>
  <si>
    <t>Ilyas Mallick</t>
  </si>
  <si>
    <t>33;</t>
  </si>
  <si>
    <t>32;</t>
  </si>
  <si>
    <t>28;</t>
  </si>
  <si>
    <t>19no</t>
  </si>
  <si>
    <t>49no</t>
  </si>
  <si>
    <t>11;</t>
  </si>
  <si>
    <t>29;</t>
  </si>
  <si>
    <t>14no</t>
  </si>
  <si>
    <t>Karl Murphy</t>
  </si>
  <si>
    <t>6no</t>
  </si>
  <si>
    <t>Perry (S.A)</t>
  </si>
  <si>
    <t>4;</t>
  </si>
  <si>
    <t>P Brown (CENTYMCA)</t>
  </si>
  <si>
    <t>0;</t>
  </si>
  <si>
    <t>45no</t>
  </si>
  <si>
    <t>10no</t>
  </si>
  <si>
    <t>22no</t>
  </si>
  <si>
    <t>23no</t>
  </si>
  <si>
    <t>1no</t>
  </si>
  <si>
    <t xml:space="preserve">David Watson </t>
  </si>
  <si>
    <t>SUPERSTARS ALL TIME BOWLING AVERAGES</t>
  </si>
  <si>
    <t>Minimum 50 overs</t>
  </si>
  <si>
    <t>pos prev</t>
  </si>
  <si>
    <t>S Rate</t>
  </si>
  <si>
    <t>Linton Sharpe</t>
  </si>
  <si>
    <t>Sean Birch</t>
  </si>
  <si>
    <t>Superstars Yearly Record 1985 - 2005</t>
  </si>
  <si>
    <t>100 Runs Qualification/Mimimum 5 matches played</t>
  </si>
  <si>
    <t>Chris Mountain</t>
  </si>
  <si>
    <t>47;</t>
  </si>
  <si>
    <t>54no</t>
  </si>
  <si>
    <t xml:space="preserve">New </t>
  </si>
  <si>
    <t xml:space="preserve">Fairlamb </t>
  </si>
  <si>
    <t>71;</t>
  </si>
  <si>
    <t>Daryl Lloyd</t>
  </si>
  <si>
    <t>Daniel Weyman</t>
  </si>
  <si>
    <t>3no</t>
  </si>
  <si>
    <t>Sam Ashby</t>
  </si>
  <si>
    <t>Other Players = No Average</t>
  </si>
  <si>
    <t>Errol Barnet</t>
  </si>
  <si>
    <t>Michael Duggan</t>
  </si>
  <si>
    <t>Richard Griffith</t>
  </si>
  <si>
    <t>4no</t>
  </si>
  <si>
    <t>Ravi Patel</t>
  </si>
  <si>
    <t>Harish Kumar</t>
  </si>
  <si>
    <t>Pablo Palao</t>
  </si>
  <si>
    <t>Catches</t>
  </si>
  <si>
    <t>Stumpings 2005</t>
  </si>
  <si>
    <t xml:space="preserve">SUPERSTARS BOWLING AVERAGES 2005 AFTER 28 MATCHES </t>
  </si>
  <si>
    <t>10 Wickets Qualification/Minimum 5 matches played</t>
  </si>
  <si>
    <t>Not Qualified</t>
  </si>
  <si>
    <t>Fairlamb</t>
  </si>
  <si>
    <t>Other Bowlers Used = No Average</t>
  </si>
  <si>
    <t>No Average</t>
  </si>
  <si>
    <t>NON-QUALIFIERS</t>
  </si>
  <si>
    <t>NO AVERAGE</t>
  </si>
  <si>
    <t>SUPERSTARS CRICKET CLUB - TOP 25 BOWLING FIGURES 2005</t>
  </si>
  <si>
    <t>Wookey Indians</t>
  </si>
  <si>
    <t>Errol Barnett</t>
  </si>
  <si>
    <t>BSI</t>
  </si>
  <si>
    <t>100no</t>
  </si>
  <si>
    <t xml:space="preserve"> 83;</t>
  </si>
  <si>
    <t xml:space="preserve"> 71;</t>
  </si>
  <si>
    <t xml:space="preserve"> 70;</t>
  </si>
  <si>
    <t>SUPERSTARS CRICKET CLUB - TOP 25 SCORES 1985-2005</t>
  </si>
  <si>
    <t>SUPERSTARS CRICKET CLUB - TOP 25 BOWLING FIGURES 1985-2005</t>
  </si>
  <si>
    <t>Malick/Fairlamb</t>
  </si>
  <si>
    <t>SUPERSTARS CRICKET CLUB - RECORD PARTNERSHIPS 1985-2005</t>
  </si>
  <si>
    <t>121 Steve Meyler/Tony Whitrod 1993</t>
  </si>
  <si>
    <t>Richard Grffith</t>
  </si>
  <si>
    <t>SUPERSTARS CRICKET CLUB - TOP 25 SCORES 2005</t>
  </si>
  <si>
    <t>OLDER RECORD</t>
  </si>
  <si>
    <t>SUPERSTARS BATTING AVERAGES 2006 AFTER   MATCHES</t>
  </si>
  <si>
    <t>30no</t>
  </si>
  <si>
    <t>Rod Paterson</t>
  </si>
  <si>
    <t>CATCHES AND STUMPINGS 2006 AFTER  MATCHES</t>
  </si>
  <si>
    <t>SUPERSTARS CRICKET CLUB - WICKET PARTNERSHIPS 2006</t>
  </si>
  <si>
    <t>Axbridge</t>
  </si>
  <si>
    <t>29/04/06</t>
  </si>
  <si>
    <t>Conway/Block</t>
  </si>
  <si>
    <t>Block/Paterson</t>
  </si>
  <si>
    <t>4*</t>
  </si>
  <si>
    <t>32no</t>
  </si>
  <si>
    <t>30/04/06</t>
  </si>
  <si>
    <t>11no</t>
  </si>
  <si>
    <t>Upton Noble</t>
  </si>
  <si>
    <t>James Allen-Perry</t>
  </si>
  <si>
    <t>Rajeev Vadgama</t>
  </si>
  <si>
    <t>Sutherland</t>
  </si>
  <si>
    <t>23;</t>
  </si>
  <si>
    <t>LT Dinosaurs</t>
  </si>
  <si>
    <t>James Cummings</t>
  </si>
  <si>
    <t>48;</t>
  </si>
  <si>
    <t>67no</t>
  </si>
  <si>
    <t>6;</t>
  </si>
  <si>
    <t>Rupert Hethington</t>
  </si>
  <si>
    <t>30/05/06</t>
  </si>
  <si>
    <t>DWP</t>
  </si>
  <si>
    <t>Andy Wright</t>
  </si>
  <si>
    <t>16;</t>
  </si>
  <si>
    <t>Rupert Hetherington</t>
  </si>
  <si>
    <t>57;</t>
  </si>
  <si>
    <t>T SOL</t>
  </si>
  <si>
    <t>Gaught/Barnett</t>
  </si>
  <si>
    <t>Taylor/Kamellard</t>
  </si>
  <si>
    <t>13/06/06</t>
  </si>
  <si>
    <t>25/06/06</t>
  </si>
  <si>
    <t>Kensington Wanderers</t>
  </si>
  <si>
    <t>Daryll Lloyd</t>
  </si>
  <si>
    <t>Martin ?</t>
  </si>
  <si>
    <t>27/06/06</t>
  </si>
  <si>
    <t>Treasury/Cab Off</t>
  </si>
  <si>
    <t>Morre-Bick</t>
  </si>
  <si>
    <t>28/06/06</t>
  </si>
  <si>
    <t>LSE</t>
  </si>
  <si>
    <t>McBarron/Walker</t>
  </si>
  <si>
    <t>90;</t>
  </si>
  <si>
    <t>Dollin</t>
  </si>
  <si>
    <t>18no</t>
  </si>
  <si>
    <t>Aricola</t>
  </si>
  <si>
    <t>Raj Vadgama</t>
  </si>
  <si>
    <t>Gigg/Vadgama</t>
  </si>
  <si>
    <t>Gundry/Taylor</t>
  </si>
  <si>
    <t>83no</t>
  </si>
  <si>
    <t>3 stumpings v Dodgers</t>
  </si>
  <si>
    <t>Matt Bollington</t>
  </si>
  <si>
    <t>21no</t>
  </si>
  <si>
    <t>66*</t>
  </si>
  <si>
    <t>Meyler/Duggan</t>
  </si>
  <si>
    <t>20/07/06</t>
  </si>
  <si>
    <t>Guy Lever</t>
  </si>
  <si>
    <t>3;</t>
  </si>
  <si>
    <t>Malick/Davey</t>
  </si>
  <si>
    <t>Dartford Harriers</t>
  </si>
  <si>
    <t>26/07/06</t>
  </si>
  <si>
    <t>? King</t>
  </si>
  <si>
    <t xml:space="preserve">Colin Davey </t>
  </si>
  <si>
    <t>Naren Patel</t>
  </si>
  <si>
    <t>T Brooks</t>
  </si>
  <si>
    <t>44;</t>
  </si>
  <si>
    <t>59no</t>
  </si>
  <si>
    <t xml:space="preserve">31no </t>
  </si>
  <si>
    <t>Ewen Gadd</t>
  </si>
  <si>
    <t>5;</t>
  </si>
  <si>
    <t>James Martin</t>
  </si>
  <si>
    <t>Matt Moore-Bick</t>
  </si>
  <si>
    <t>Bank of England</t>
  </si>
  <si>
    <t>16/08/06</t>
  </si>
  <si>
    <t xml:space="preserve">James Martn </t>
  </si>
  <si>
    <t>24/08/06</t>
  </si>
  <si>
    <t>31/08/06</t>
  </si>
  <si>
    <t>Richard Abigaiol</t>
  </si>
  <si>
    <t>Conway/Walker</t>
  </si>
  <si>
    <t>Hounslow</t>
  </si>
  <si>
    <t>76;</t>
  </si>
  <si>
    <t>97</t>
  </si>
  <si>
    <t xml:space="preserve"> ??King</t>
  </si>
  <si>
    <t>Paul Dyett</t>
  </si>
  <si>
    <t>1 match no averages recorded yet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</si>
</sst>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"/>
    <numFmt numFmtId="173" formatCode="00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10" xfId="57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0" xfId="0" applyNumberFormat="1" applyFont="1" applyAlignment="1">
      <alignment/>
    </xf>
    <xf numFmtId="20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27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0" fillId="0" borderId="2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172" fontId="1" fillId="0" borderId="2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1" customWidth="1"/>
    <col min="2" max="2" width="5.00390625" style="0" customWidth="1"/>
    <col min="3" max="3" width="20.7109375" style="0" customWidth="1"/>
    <col min="10" max="10" width="10.7109375" style="0" customWidth="1"/>
    <col min="11" max="11" width="13.7109375" style="0" customWidth="1"/>
  </cols>
  <sheetData>
    <row r="1" spans="1:11" ht="12.75">
      <c r="A1" s="2"/>
      <c r="B1" s="3"/>
      <c r="C1" s="4" t="s">
        <v>388</v>
      </c>
      <c r="D1" s="3"/>
      <c r="E1" s="3"/>
      <c r="F1" s="3"/>
      <c r="G1" s="3"/>
      <c r="H1" s="3"/>
      <c r="I1" s="3"/>
      <c r="J1" s="3"/>
      <c r="K1" s="3"/>
    </row>
    <row r="2" spans="1:11" ht="12.75">
      <c r="A2" s="2"/>
      <c r="B2" s="3"/>
      <c r="C2" s="4" t="s">
        <v>343</v>
      </c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253</v>
      </c>
      <c r="B3" s="29" t="s">
        <v>254</v>
      </c>
      <c r="C3" s="3"/>
      <c r="D3" s="4" t="s">
        <v>239</v>
      </c>
      <c r="E3" s="4" t="s">
        <v>255</v>
      </c>
      <c r="F3" s="4" t="s">
        <v>256</v>
      </c>
      <c r="G3" s="4" t="s">
        <v>257</v>
      </c>
      <c r="H3" s="4" t="s">
        <v>258</v>
      </c>
      <c r="I3" s="4" t="s">
        <v>259</v>
      </c>
      <c r="J3" s="4" t="s">
        <v>260</v>
      </c>
      <c r="K3" s="4" t="s">
        <v>261</v>
      </c>
    </row>
    <row r="4" spans="1:11" ht="12.75">
      <c r="A4" s="2"/>
      <c r="B4" s="3"/>
      <c r="C4" s="38"/>
      <c r="D4" s="4"/>
      <c r="E4" s="4"/>
      <c r="F4" s="4"/>
      <c r="G4" s="4"/>
      <c r="H4" s="4"/>
      <c r="I4" s="4"/>
      <c r="J4" s="4"/>
      <c r="K4" s="4"/>
    </row>
    <row r="5" spans="1:11" ht="12.75">
      <c r="A5" s="2">
        <v>1</v>
      </c>
      <c r="B5" s="10"/>
      <c r="C5" s="2" t="s">
        <v>96</v>
      </c>
      <c r="D5" s="2">
        <v>9</v>
      </c>
      <c r="E5" s="2">
        <v>9</v>
      </c>
      <c r="F5" s="2">
        <v>5</v>
      </c>
      <c r="G5" s="2">
        <v>375</v>
      </c>
      <c r="H5" s="71">
        <f aca="true" t="shared" si="0" ref="H5:H14">G5/(E5-F5)</f>
        <v>93.75</v>
      </c>
      <c r="I5" s="10">
        <v>2</v>
      </c>
      <c r="J5" s="10">
        <v>1</v>
      </c>
      <c r="K5" s="2" t="s">
        <v>376</v>
      </c>
    </row>
    <row r="6" spans="1:11" ht="12.75">
      <c r="A6" s="2">
        <v>2</v>
      </c>
      <c r="B6" s="10"/>
      <c r="C6" s="2" t="s">
        <v>33</v>
      </c>
      <c r="D6" s="2">
        <v>5</v>
      </c>
      <c r="E6" s="2">
        <v>5</v>
      </c>
      <c r="F6" s="2">
        <v>2</v>
      </c>
      <c r="G6" s="2">
        <v>114</v>
      </c>
      <c r="H6" s="71">
        <f t="shared" si="0"/>
        <v>38</v>
      </c>
      <c r="I6" s="10">
        <v>1</v>
      </c>
      <c r="J6" s="2"/>
      <c r="K6" s="2" t="s">
        <v>265</v>
      </c>
    </row>
    <row r="7" spans="1:11" ht="12.75">
      <c r="A7" s="2">
        <v>3</v>
      </c>
      <c r="B7" s="10"/>
      <c r="C7" s="2" t="s">
        <v>344</v>
      </c>
      <c r="D7" s="2">
        <v>10</v>
      </c>
      <c r="E7" s="2">
        <v>7</v>
      </c>
      <c r="F7" s="2">
        <v>3</v>
      </c>
      <c r="G7" s="2">
        <v>151</v>
      </c>
      <c r="H7" s="71">
        <f t="shared" si="0"/>
        <v>37.75</v>
      </c>
      <c r="I7" s="10">
        <v>1</v>
      </c>
      <c r="J7" s="2"/>
      <c r="K7" s="2" t="s">
        <v>409</v>
      </c>
    </row>
    <row r="8" spans="1:11" ht="12.75">
      <c r="A8" s="2">
        <v>4</v>
      </c>
      <c r="B8" s="10"/>
      <c r="C8" s="2" t="s">
        <v>6</v>
      </c>
      <c r="D8" s="2">
        <v>8</v>
      </c>
      <c r="E8" s="2">
        <v>7</v>
      </c>
      <c r="F8" s="2">
        <v>3</v>
      </c>
      <c r="G8" s="2">
        <v>140</v>
      </c>
      <c r="H8" s="71">
        <f t="shared" si="0"/>
        <v>35</v>
      </c>
      <c r="I8" s="10">
        <v>1</v>
      </c>
      <c r="J8" s="2"/>
      <c r="K8" s="2" t="s">
        <v>265</v>
      </c>
    </row>
    <row r="9" spans="1:11" ht="12.75">
      <c r="A9" s="2">
        <v>5</v>
      </c>
      <c r="B9" s="10"/>
      <c r="C9" s="2" t="s">
        <v>15</v>
      </c>
      <c r="D9" s="2">
        <v>16</v>
      </c>
      <c r="E9" s="2">
        <v>15</v>
      </c>
      <c r="F9" s="2">
        <v>3</v>
      </c>
      <c r="G9" s="2">
        <v>418</v>
      </c>
      <c r="H9" s="71">
        <f t="shared" si="0"/>
        <v>34.833333333333336</v>
      </c>
      <c r="I9" s="10">
        <v>2</v>
      </c>
      <c r="J9" s="2"/>
      <c r="K9" s="2" t="s">
        <v>470</v>
      </c>
    </row>
    <row r="10" spans="1:11" ht="12.75">
      <c r="A10" s="2">
        <v>6</v>
      </c>
      <c r="B10" s="10"/>
      <c r="C10" s="2" t="s">
        <v>95</v>
      </c>
      <c r="D10" s="2">
        <v>18</v>
      </c>
      <c r="E10" s="2">
        <v>18</v>
      </c>
      <c r="F10" s="2">
        <v>5</v>
      </c>
      <c r="G10" s="2">
        <v>449</v>
      </c>
      <c r="H10" s="71">
        <f t="shared" si="0"/>
        <v>34.53846153846154</v>
      </c>
      <c r="I10" s="10">
        <v>2</v>
      </c>
      <c r="J10" s="2"/>
      <c r="K10" s="2" t="s">
        <v>417</v>
      </c>
    </row>
    <row r="11" spans="1:11" ht="12.75">
      <c r="A11" s="2">
        <v>7</v>
      </c>
      <c r="B11" s="10"/>
      <c r="C11" s="2" t="s">
        <v>2</v>
      </c>
      <c r="D11" s="2">
        <v>17</v>
      </c>
      <c r="E11" s="2">
        <v>12</v>
      </c>
      <c r="F11" s="2">
        <v>7</v>
      </c>
      <c r="G11" s="2">
        <v>161</v>
      </c>
      <c r="H11" s="71">
        <f t="shared" si="0"/>
        <v>32.2</v>
      </c>
      <c r="I11" s="10">
        <v>1</v>
      </c>
      <c r="J11" s="2"/>
      <c r="K11" s="2" t="s">
        <v>456</v>
      </c>
    </row>
    <row r="12" spans="1:11" ht="12.75">
      <c r="A12" s="2">
        <v>8</v>
      </c>
      <c r="B12" s="10"/>
      <c r="C12" s="2" t="s">
        <v>4</v>
      </c>
      <c r="D12" s="2">
        <v>18</v>
      </c>
      <c r="E12" s="2">
        <v>16</v>
      </c>
      <c r="F12" s="2">
        <v>7</v>
      </c>
      <c r="G12" s="2">
        <v>284</v>
      </c>
      <c r="H12" s="71">
        <f t="shared" si="0"/>
        <v>31.555555555555557</v>
      </c>
      <c r="I12" s="10">
        <v>1</v>
      </c>
      <c r="J12" s="10"/>
      <c r="K12" s="2" t="s">
        <v>432</v>
      </c>
    </row>
    <row r="13" spans="1:11" ht="12.75">
      <c r="A13" s="2">
        <v>9</v>
      </c>
      <c r="B13" s="10"/>
      <c r="C13" s="2" t="s">
        <v>79</v>
      </c>
      <c r="D13" s="2">
        <v>11</v>
      </c>
      <c r="E13" s="2">
        <v>9</v>
      </c>
      <c r="F13" s="2">
        <v>3</v>
      </c>
      <c r="G13" s="2">
        <v>133</v>
      </c>
      <c r="H13" s="71">
        <f t="shared" si="0"/>
        <v>22.166666666666668</v>
      </c>
      <c r="I13" s="10">
        <v>1</v>
      </c>
      <c r="J13" s="2"/>
      <c r="K13" s="2" t="s">
        <v>305</v>
      </c>
    </row>
    <row r="14" spans="1:11" ht="12.75">
      <c r="A14" s="2">
        <v>10</v>
      </c>
      <c r="B14" s="10"/>
      <c r="C14" s="2" t="s">
        <v>9</v>
      </c>
      <c r="D14" s="2">
        <v>6</v>
      </c>
      <c r="E14" s="2">
        <v>6</v>
      </c>
      <c r="F14" s="2">
        <v>1</v>
      </c>
      <c r="G14" s="2">
        <v>109</v>
      </c>
      <c r="H14" s="71">
        <f t="shared" si="0"/>
        <v>21.8</v>
      </c>
      <c r="I14" s="10">
        <v>1</v>
      </c>
      <c r="J14" s="2"/>
      <c r="K14" s="2" t="s">
        <v>346</v>
      </c>
    </row>
    <row r="15" spans="1:11" ht="12.75">
      <c r="A15" s="2"/>
      <c r="B15" s="10"/>
      <c r="C15" s="12"/>
      <c r="D15" s="2"/>
      <c r="E15" s="2"/>
      <c r="F15" s="2"/>
      <c r="G15" s="2"/>
      <c r="H15" s="71"/>
      <c r="I15" s="10"/>
      <c r="J15" s="2"/>
      <c r="K15" s="2"/>
    </row>
    <row r="16" spans="1:11" ht="12.75">
      <c r="A16" s="2"/>
      <c r="B16" s="2"/>
      <c r="C16" s="2" t="s">
        <v>366</v>
      </c>
      <c r="D16" s="6"/>
      <c r="E16" s="3"/>
      <c r="F16" s="3"/>
      <c r="G16" s="3"/>
      <c r="H16" s="85"/>
      <c r="I16" s="29"/>
      <c r="J16" s="3"/>
      <c r="K16" s="3"/>
    </row>
    <row r="17" spans="1:11" ht="12.75">
      <c r="A17" s="2"/>
      <c r="B17" s="2"/>
      <c r="C17" s="38"/>
      <c r="D17" s="4"/>
      <c r="E17" s="4"/>
      <c r="F17" s="4"/>
      <c r="G17" s="4"/>
      <c r="H17" s="4"/>
      <c r="I17" s="4"/>
      <c r="J17" s="4"/>
      <c r="K17" s="4"/>
    </row>
    <row r="18" spans="1:11" ht="12.75">
      <c r="A18" s="2">
        <v>11</v>
      </c>
      <c r="B18" s="2"/>
      <c r="C18" s="6" t="s">
        <v>355</v>
      </c>
      <c r="D18" s="6">
        <v>4</v>
      </c>
      <c r="E18" s="6">
        <v>3</v>
      </c>
      <c r="F18" s="6">
        <v>2</v>
      </c>
      <c r="G18" s="6">
        <v>65</v>
      </c>
      <c r="H18" s="85">
        <f>G18/(E18-F18)</f>
        <v>65</v>
      </c>
      <c r="I18" s="6"/>
      <c r="J18" s="6"/>
      <c r="K18" s="6" t="s">
        <v>183</v>
      </c>
    </row>
    <row r="19" spans="1:11" ht="12.75">
      <c r="A19" s="2">
        <v>12</v>
      </c>
      <c r="B19" s="2"/>
      <c r="C19" s="6" t="s">
        <v>86</v>
      </c>
      <c r="D19" s="6">
        <v>3</v>
      </c>
      <c r="E19" s="6">
        <v>2</v>
      </c>
      <c r="F19" s="6">
        <v>0</v>
      </c>
      <c r="G19" s="6">
        <v>90</v>
      </c>
      <c r="H19" s="85">
        <f>G19/(E19-F19)</f>
        <v>45</v>
      </c>
      <c r="I19" s="6"/>
      <c r="J19" s="6"/>
      <c r="K19" s="6" t="s">
        <v>408</v>
      </c>
    </row>
    <row r="20" spans="1:11" ht="12.75">
      <c r="A20" s="2">
        <v>13</v>
      </c>
      <c r="B20" s="2"/>
      <c r="C20" s="3" t="s">
        <v>100</v>
      </c>
      <c r="D20" s="6">
        <v>1</v>
      </c>
      <c r="E20" s="3">
        <v>1</v>
      </c>
      <c r="F20" s="3">
        <v>0</v>
      </c>
      <c r="G20" s="3">
        <v>44</v>
      </c>
      <c r="H20" s="85">
        <f aca="true" t="shared" si="1" ref="H20:H34">G20/(E20-F20)</f>
        <v>44</v>
      </c>
      <c r="I20" s="3"/>
      <c r="J20" s="3"/>
      <c r="K20" s="3" t="s">
        <v>455</v>
      </c>
    </row>
    <row r="21" spans="1:11" ht="12.75">
      <c r="A21" s="2">
        <v>14</v>
      </c>
      <c r="B21" s="2"/>
      <c r="C21" s="6" t="s">
        <v>31</v>
      </c>
      <c r="D21" s="6">
        <v>2</v>
      </c>
      <c r="E21" s="6">
        <v>2</v>
      </c>
      <c r="F21" s="6">
        <v>0</v>
      </c>
      <c r="G21" s="6">
        <v>67</v>
      </c>
      <c r="H21" s="85">
        <f>G21/(E21-F21)</f>
        <v>33.5</v>
      </c>
      <c r="I21" s="7"/>
      <c r="J21" s="6"/>
      <c r="K21" s="6" t="s">
        <v>302</v>
      </c>
    </row>
    <row r="22" spans="1:11" ht="12.75">
      <c r="A22" s="2">
        <v>15</v>
      </c>
      <c r="B22" s="2"/>
      <c r="C22" s="6" t="s">
        <v>13</v>
      </c>
      <c r="D22" s="6">
        <v>19</v>
      </c>
      <c r="E22" s="6">
        <v>9</v>
      </c>
      <c r="F22" s="6">
        <v>7</v>
      </c>
      <c r="G22" s="6">
        <v>64</v>
      </c>
      <c r="H22" s="85">
        <f t="shared" si="1"/>
        <v>32</v>
      </c>
      <c r="I22" s="7"/>
      <c r="J22" s="6"/>
      <c r="K22" s="6" t="s">
        <v>434</v>
      </c>
    </row>
    <row r="23" spans="1:11" ht="12.75">
      <c r="A23" s="2">
        <v>16</v>
      </c>
      <c r="B23" s="2"/>
      <c r="C23" s="3" t="s">
        <v>37</v>
      </c>
      <c r="D23" s="6">
        <v>2</v>
      </c>
      <c r="E23" s="3">
        <v>2</v>
      </c>
      <c r="F23" s="3">
        <v>1</v>
      </c>
      <c r="G23" s="3">
        <v>30</v>
      </c>
      <c r="H23" s="85">
        <f t="shared" si="1"/>
        <v>30</v>
      </c>
      <c r="I23" s="3"/>
      <c r="J23" s="3"/>
      <c r="K23" s="3" t="s">
        <v>389</v>
      </c>
    </row>
    <row r="24" spans="1:11" ht="12.75">
      <c r="A24" s="2">
        <v>17</v>
      </c>
      <c r="B24" s="2"/>
      <c r="C24" s="3" t="s">
        <v>403</v>
      </c>
      <c r="D24" s="6">
        <v>7</v>
      </c>
      <c r="E24" s="3">
        <v>5</v>
      </c>
      <c r="F24" s="3">
        <v>1</v>
      </c>
      <c r="G24" s="3">
        <v>91</v>
      </c>
      <c r="H24" s="85">
        <f t="shared" si="1"/>
        <v>22.75</v>
      </c>
      <c r="I24" s="29">
        <v>1</v>
      </c>
      <c r="J24" s="3"/>
      <c r="K24" s="3" t="s">
        <v>265</v>
      </c>
    </row>
    <row r="25" spans="1:11" ht="12.75">
      <c r="A25" s="2">
        <v>18</v>
      </c>
      <c r="B25" s="2"/>
      <c r="C25" s="6" t="s">
        <v>356</v>
      </c>
      <c r="D25" s="6">
        <v>9</v>
      </c>
      <c r="E25" s="6">
        <v>4</v>
      </c>
      <c r="F25" s="6">
        <v>2</v>
      </c>
      <c r="G25" s="6">
        <v>45</v>
      </c>
      <c r="H25" s="85">
        <f t="shared" si="1"/>
        <v>22.5</v>
      </c>
      <c r="I25" s="7"/>
      <c r="J25" s="6"/>
      <c r="K25" s="6" t="s">
        <v>442</v>
      </c>
    </row>
    <row r="26" spans="1:11" ht="12.75">
      <c r="A26" s="2">
        <v>19</v>
      </c>
      <c r="B26" s="2"/>
      <c r="C26" s="3" t="s">
        <v>85</v>
      </c>
      <c r="D26" s="6">
        <v>4</v>
      </c>
      <c r="E26" s="3">
        <v>4</v>
      </c>
      <c r="F26" s="3">
        <v>0</v>
      </c>
      <c r="G26" s="3">
        <v>63</v>
      </c>
      <c r="H26" s="85">
        <f t="shared" si="1"/>
        <v>15.75</v>
      </c>
      <c r="I26" s="3"/>
      <c r="J26" s="3"/>
      <c r="K26" s="3" t="s">
        <v>405</v>
      </c>
    </row>
    <row r="27" spans="1:11" ht="12.75">
      <c r="A27" s="2">
        <v>20</v>
      </c>
      <c r="B27" s="2"/>
      <c r="C27" s="3" t="s">
        <v>464</v>
      </c>
      <c r="D27" s="6">
        <v>5</v>
      </c>
      <c r="E27" s="3">
        <v>5</v>
      </c>
      <c r="F27" s="3">
        <v>2</v>
      </c>
      <c r="G27" s="3">
        <v>47</v>
      </c>
      <c r="H27" s="85">
        <f t="shared" si="1"/>
        <v>15.666666666666666</v>
      </c>
      <c r="I27" s="3"/>
      <c r="J27" s="3"/>
      <c r="K27" s="3" t="s">
        <v>177</v>
      </c>
    </row>
    <row r="28" spans="1:11" ht="12.75">
      <c r="A28" s="2">
        <v>21</v>
      </c>
      <c r="B28" s="2"/>
      <c r="C28" s="6" t="s">
        <v>27</v>
      </c>
      <c r="D28" s="6">
        <v>7</v>
      </c>
      <c r="E28" s="6">
        <v>2</v>
      </c>
      <c r="F28" s="6">
        <v>1</v>
      </c>
      <c r="G28" s="6">
        <v>13</v>
      </c>
      <c r="H28" s="85">
        <f t="shared" si="1"/>
        <v>13</v>
      </c>
      <c r="I28" s="6"/>
      <c r="J28" s="6"/>
      <c r="K28" s="6" t="s">
        <v>400</v>
      </c>
    </row>
    <row r="29" spans="1:11" ht="12.75">
      <c r="A29" s="2">
        <v>22</v>
      </c>
      <c r="B29" s="2"/>
      <c r="C29" s="3" t="s">
        <v>446</v>
      </c>
      <c r="D29" s="6">
        <v>1</v>
      </c>
      <c r="E29" s="3">
        <v>1</v>
      </c>
      <c r="F29" s="3">
        <v>0</v>
      </c>
      <c r="G29" s="3">
        <v>13</v>
      </c>
      <c r="H29" s="85">
        <f t="shared" si="1"/>
        <v>13</v>
      </c>
      <c r="I29" s="3"/>
      <c r="J29" s="3"/>
      <c r="K29" s="3" t="s">
        <v>273</v>
      </c>
    </row>
    <row r="30" spans="1:11" ht="12.75">
      <c r="A30" s="2">
        <v>23</v>
      </c>
      <c r="B30" s="2"/>
      <c r="C30" s="6" t="s">
        <v>454</v>
      </c>
      <c r="D30" s="20">
        <v>1</v>
      </c>
      <c r="E30" s="6">
        <v>1</v>
      </c>
      <c r="F30" s="6">
        <v>0</v>
      </c>
      <c r="G30" s="6">
        <v>11</v>
      </c>
      <c r="H30" s="85">
        <f t="shared" si="1"/>
        <v>11</v>
      </c>
      <c r="I30" s="6"/>
      <c r="J30" s="6"/>
      <c r="K30" s="6" t="s">
        <v>321</v>
      </c>
    </row>
    <row r="31" spans="1:11" ht="12.75">
      <c r="A31" s="2">
        <v>24</v>
      </c>
      <c r="C31" s="6" t="s">
        <v>14</v>
      </c>
      <c r="D31" s="6">
        <v>12</v>
      </c>
      <c r="E31" s="6">
        <v>5</v>
      </c>
      <c r="F31" s="6">
        <v>2</v>
      </c>
      <c r="G31" s="6">
        <v>29</v>
      </c>
      <c r="H31" s="85">
        <f aca="true" t="shared" si="2" ref="H31:H44">G31/(E31-F31)</f>
        <v>9.666666666666666</v>
      </c>
      <c r="I31" s="6"/>
      <c r="J31" s="6"/>
      <c r="K31" s="6" t="s">
        <v>312</v>
      </c>
    </row>
    <row r="32" spans="1:11" ht="12.75">
      <c r="A32" s="2">
        <v>25</v>
      </c>
      <c r="B32" s="2"/>
      <c r="C32" s="3" t="s">
        <v>11</v>
      </c>
      <c r="D32" s="6">
        <v>9</v>
      </c>
      <c r="E32" s="3">
        <v>6</v>
      </c>
      <c r="F32" s="3">
        <v>1</v>
      </c>
      <c r="G32" s="3">
        <v>43</v>
      </c>
      <c r="H32" s="85">
        <f t="shared" si="1"/>
        <v>8.6</v>
      </c>
      <c r="I32" s="3"/>
      <c r="J32" s="3"/>
      <c r="K32" s="3" t="s">
        <v>331</v>
      </c>
    </row>
    <row r="33" spans="1:11" ht="12.75">
      <c r="A33" s="2">
        <v>26</v>
      </c>
      <c r="C33" s="6" t="s">
        <v>414</v>
      </c>
      <c r="D33" s="6">
        <v>2</v>
      </c>
      <c r="E33" s="6">
        <v>2</v>
      </c>
      <c r="F33" s="6">
        <v>0</v>
      </c>
      <c r="G33" s="6">
        <v>17</v>
      </c>
      <c r="H33" s="85">
        <f t="shared" si="1"/>
        <v>8.5</v>
      </c>
      <c r="I33" s="7"/>
      <c r="J33" s="6"/>
      <c r="K33" s="6" t="s">
        <v>415</v>
      </c>
    </row>
    <row r="34" spans="1:11" ht="12.75">
      <c r="A34" s="2">
        <v>27</v>
      </c>
      <c r="B34" s="2"/>
      <c r="C34" s="6" t="s">
        <v>424</v>
      </c>
      <c r="D34" s="6">
        <v>2</v>
      </c>
      <c r="E34" s="3">
        <v>2</v>
      </c>
      <c r="F34" s="3">
        <v>0</v>
      </c>
      <c r="G34" s="3">
        <v>16</v>
      </c>
      <c r="H34" s="85">
        <f t="shared" si="1"/>
        <v>8</v>
      </c>
      <c r="I34" s="3"/>
      <c r="J34" s="3"/>
      <c r="K34" s="3" t="s">
        <v>271</v>
      </c>
    </row>
    <row r="35" spans="1:11" ht="12.75">
      <c r="A35" s="2">
        <v>28</v>
      </c>
      <c r="B35" s="2"/>
      <c r="C35" s="6" t="s">
        <v>461</v>
      </c>
      <c r="D35" s="6">
        <v>1</v>
      </c>
      <c r="E35" s="6">
        <v>1</v>
      </c>
      <c r="F35" s="6">
        <v>0</v>
      </c>
      <c r="G35" s="6">
        <v>8</v>
      </c>
      <c r="H35" s="85">
        <f t="shared" si="2"/>
        <v>8</v>
      </c>
      <c r="I35" s="6"/>
      <c r="J35" s="6"/>
      <c r="K35" s="6" t="s">
        <v>269</v>
      </c>
    </row>
    <row r="36" spans="1:11" ht="12.75">
      <c r="A36" s="2">
        <v>29</v>
      </c>
      <c r="B36" s="2"/>
      <c r="C36" s="6" t="s">
        <v>98</v>
      </c>
      <c r="D36" s="6">
        <v>3</v>
      </c>
      <c r="E36" s="6">
        <v>3</v>
      </c>
      <c r="F36" s="6">
        <v>1</v>
      </c>
      <c r="G36" s="6">
        <v>15</v>
      </c>
      <c r="H36" s="85">
        <f t="shared" si="2"/>
        <v>7.5</v>
      </c>
      <c r="I36" s="6"/>
      <c r="J36" s="6"/>
      <c r="K36" s="6" t="s">
        <v>331</v>
      </c>
    </row>
    <row r="37" spans="1:11" ht="12.75">
      <c r="A37" s="2">
        <v>30</v>
      </c>
      <c r="B37" s="2"/>
      <c r="C37" s="6" t="s">
        <v>24</v>
      </c>
      <c r="D37" s="6">
        <v>5</v>
      </c>
      <c r="E37" s="6">
        <v>5</v>
      </c>
      <c r="F37" s="6">
        <v>2</v>
      </c>
      <c r="G37" s="6">
        <v>21</v>
      </c>
      <c r="H37" s="85">
        <f t="shared" si="2"/>
        <v>7</v>
      </c>
      <c r="I37" s="7"/>
      <c r="J37" s="6"/>
      <c r="K37" s="6" t="s">
        <v>273</v>
      </c>
    </row>
    <row r="38" spans="1:11" ht="12.75">
      <c r="A38" s="2">
        <v>31</v>
      </c>
      <c r="B38" s="2"/>
      <c r="C38" s="3" t="s">
        <v>402</v>
      </c>
      <c r="D38" s="6">
        <v>5</v>
      </c>
      <c r="E38" s="3">
        <v>1</v>
      </c>
      <c r="F38" s="3">
        <v>0</v>
      </c>
      <c r="G38" s="3">
        <v>5</v>
      </c>
      <c r="H38" s="85">
        <f t="shared" si="2"/>
        <v>5</v>
      </c>
      <c r="I38" s="3"/>
      <c r="J38" s="3"/>
      <c r="K38" s="3" t="s">
        <v>459</v>
      </c>
    </row>
    <row r="39" spans="1:11" ht="12.75">
      <c r="A39" s="2">
        <v>32</v>
      </c>
      <c r="B39" s="2"/>
      <c r="C39" s="6" t="s">
        <v>19</v>
      </c>
      <c r="D39" s="6">
        <v>3</v>
      </c>
      <c r="E39" s="6">
        <v>3</v>
      </c>
      <c r="F39" s="6">
        <v>0</v>
      </c>
      <c r="G39" s="6">
        <v>13</v>
      </c>
      <c r="H39" s="85">
        <f t="shared" si="2"/>
        <v>4.333333333333333</v>
      </c>
      <c r="I39" s="7"/>
      <c r="J39" s="6"/>
      <c r="K39" s="6" t="s">
        <v>410</v>
      </c>
    </row>
    <row r="40" spans="1:11" ht="12.75">
      <c r="A40" s="2">
        <v>33</v>
      </c>
      <c r="B40" s="2"/>
      <c r="C40" s="6" t="s">
        <v>473</v>
      </c>
      <c r="D40" s="6">
        <v>2</v>
      </c>
      <c r="E40" s="6">
        <v>2</v>
      </c>
      <c r="F40" s="6">
        <v>0</v>
      </c>
      <c r="G40" s="6">
        <v>8</v>
      </c>
      <c r="H40" s="85">
        <f t="shared" si="2"/>
        <v>4</v>
      </c>
      <c r="I40" s="7"/>
      <c r="J40" s="6"/>
      <c r="K40" s="6" t="s">
        <v>327</v>
      </c>
    </row>
    <row r="41" spans="1:11" ht="12.75">
      <c r="A41" s="2">
        <v>34</v>
      </c>
      <c r="B41" s="2"/>
      <c r="C41" s="3" t="s">
        <v>441</v>
      </c>
      <c r="D41" s="6">
        <v>2</v>
      </c>
      <c r="E41" s="3">
        <v>2</v>
      </c>
      <c r="F41" s="3">
        <v>0</v>
      </c>
      <c r="G41" s="3">
        <v>8</v>
      </c>
      <c r="H41" s="85">
        <f>G41/(E41-F41)</f>
        <v>4</v>
      </c>
      <c r="I41" s="3"/>
      <c r="J41" s="3"/>
      <c r="K41" s="3" t="s">
        <v>410</v>
      </c>
    </row>
    <row r="42" spans="1:11" ht="12.75">
      <c r="A42" s="2">
        <v>35</v>
      </c>
      <c r="B42" s="2"/>
      <c r="C42" s="6" t="s">
        <v>21</v>
      </c>
      <c r="D42" s="6">
        <v>7</v>
      </c>
      <c r="E42" s="6">
        <v>4</v>
      </c>
      <c r="F42" s="6">
        <v>2</v>
      </c>
      <c r="G42" s="6">
        <v>8</v>
      </c>
      <c r="H42" s="85">
        <f t="shared" si="2"/>
        <v>4</v>
      </c>
      <c r="I42" s="6"/>
      <c r="J42" s="6"/>
      <c r="K42" s="6" t="s">
        <v>325</v>
      </c>
    </row>
    <row r="43" spans="1:11" ht="12.75">
      <c r="A43" s="2">
        <v>36</v>
      </c>
      <c r="B43" s="2"/>
      <c r="C43" s="26" t="s">
        <v>65</v>
      </c>
      <c r="D43" s="3">
        <v>2</v>
      </c>
      <c r="E43" s="6">
        <v>1</v>
      </c>
      <c r="F43" s="6">
        <v>0</v>
      </c>
      <c r="G43" s="6">
        <v>3</v>
      </c>
      <c r="H43" s="85">
        <f t="shared" si="2"/>
        <v>3</v>
      </c>
      <c r="I43" s="6"/>
      <c r="J43" s="6"/>
      <c r="K43" s="6" t="s">
        <v>447</v>
      </c>
    </row>
    <row r="44" spans="1:11" ht="12.75">
      <c r="A44" s="2">
        <v>37</v>
      </c>
      <c r="B44" s="2"/>
      <c r="C44" s="6" t="s">
        <v>22</v>
      </c>
      <c r="D44" s="6">
        <v>5</v>
      </c>
      <c r="E44" s="6">
        <v>2</v>
      </c>
      <c r="F44" s="6">
        <v>1</v>
      </c>
      <c r="G44" s="6">
        <v>3</v>
      </c>
      <c r="H44" s="85">
        <f t="shared" si="2"/>
        <v>3</v>
      </c>
      <c r="I44" s="6"/>
      <c r="J44" s="6"/>
      <c r="K44" s="6" t="s">
        <v>352</v>
      </c>
    </row>
    <row r="45" spans="1:11" ht="12.75">
      <c r="A45" s="2">
        <v>38</v>
      </c>
      <c r="B45" s="2"/>
      <c r="C45" s="6" t="s">
        <v>102</v>
      </c>
      <c r="D45" s="6">
        <v>8</v>
      </c>
      <c r="E45" s="6">
        <v>7</v>
      </c>
      <c r="F45" s="6">
        <v>0</v>
      </c>
      <c r="G45" s="6">
        <v>15</v>
      </c>
      <c r="H45" s="85">
        <f aca="true" t="shared" si="3" ref="H45:H52">G45/(E45-F45)</f>
        <v>2.142857142857143</v>
      </c>
      <c r="I45" s="7"/>
      <c r="J45" s="6"/>
      <c r="K45" s="6" t="s">
        <v>272</v>
      </c>
    </row>
    <row r="46" spans="1:11" ht="12.75">
      <c r="A46" s="2">
        <v>39</v>
      </c>
      <c r="B46" s="2"/>
      <c r="C46" s="98" t="s">
        <v>90</v>
      </c>
      <c r="D46" s="74">
        <v>3</v>
      </c>
      <c r="E46" s="3">
        <v>3</v>
      </c>
      <c r="F46" s="3">
        <v>0</v>
      </c>
      <c r="G46" s="3">
        <v>5</v>
      </c>
      <c r="H46" s="85">
        <f t="shared" si="3"/>
        <v>1.6666666666666667</v>
      </c>
      <c r="I46" s="3"/>
      <c r="J46" s="3"/>
      <c r="K46" s="3" t="s">
        <v>327</v>
      </c>
    </row>
    <row r="47" spans="1:11" ht="12.75">
      <c r="A47" s="2">
        <v>40</v>
      </c>
      <c r="B47" s="2"/>
      <c r="C47" s="6" t="s">
        <v>66</v>
      </c>
      <c r="D47" s="6">
        <v>5</v>
      </c>
      <c r="E47" s="6">
        <v>5</v>
      </c>
      <c r="F47" s="6">
        <v>1</v>
      </c>
      <c r="G47" s="6">
        <v>6</v>
      </c>
      <c r="H47" s="85">
        <f t="shared" si="3"/>
        <v>1.5</v>
      </c>
      <c r="I47" s="6"/>
      <c r="J47" s="6"/>
      <c r="K47" s="6" t="s">
        <v>352</v>
      </c>
    </row>
    <row r="48" spans="1:11" ht="12.75">
      <c r="A48" s="2">
        <v>41</v>
      </c>
      <c r="B48" s="2"/>
      <c r="C48" s="6" t="s">
        <v>416</v>
      </c>
      <c r="D48" s="6">
        <v>4</v>
      </c>
      <c r="E48" s="3">
        <v>2</v>
      </c>
      <c r="F48" s="3">
        <v>0</v>
      </c>
      <c r="G48" s="3">
        <v>2</v>
      </c>
      <c r="H48" s="85">
        <f t="shared" si="3"/>
        <v>1</v>
      </c>
      <c r="I48" s="3"/>
      <c r="J48" s="3"/>
      <c r="K48" s="3" t="s">
        <v>274</v>
      </c>
    </row>
    <row r="49" spans="1:11" ht="12.75">
      <c r="A49" s="2">
        <v>42</v>
      </c>
      <c r="B49" s="2"/>
      <c r="C49" s="3" t="s">
        <v>433</v>
      </c>
      <c r="D49" s="6">
        <v>1</v>
      </c>
      <c r="E49" s="3">
        <v>1</v>
      </c>
      <c r="F49" s="3">
        <v>0</v>
      </c>
      <c r="G49" s="3">
        <v>0</v>
      </c>
      <c r="H49" s="85">
        <f t="shared" si="3"/>
        <v>0</v>
      </c>
      <c r="I49" s="3"/>
      <c r="J49" s="3"/>
      <c r="K49" s="3"/>
    </row>
    <row r="50" spans="1:11" ht="12.75">
      <c r="A50" s="2">
        <v>43</v>
      </c>
      <c r="B50" s="2"/>
      <c r="C50" s="6" t="s">
        <v>361</v>
      </c>
      <c r="D50" s="6">
        <v>1</v>
      </c>
      <c r="E50" s="6">
        <v>1</v>
      </c>
      <c r="F50" s="6">
        <v>0</v>
      </c>
      <c r="G50" s="6">
        <v>0</v>
      </c>
      <c r="H50" s="85">
        <f t="shared" si="3"/>
        <v>0</v>
      </c>
      <c r="I50" s="6"/>
      <c r="J50" s="6"/>
      <c r="K50" s="6"/>
    </row>
    <row r="51" spans="1:11" ht="12.75">
      <c r="A51" s="2">
        <v>44</v>
      </c>
      <c r="B51" s="2"/>
      <c r="C51" s="6" t="s">
        <v>458</v>
      </c>
      <c r="D51" s="6">
        <v>1</v>
      </c>
      <c r="E51" s="6">
        <v>1</v>
      </c>
      <c r="F51" s="6">
        <v>0</v>
      </c>
      <c r="G51" s="6">
        <v>0</v>
      </c>
      <c r="H51" s="85">
        <f t="shared" si="3"/>
        <v>0</v>
      </c>
      <c r="I51" s="6"/>
      <c r="J51" s="6"/>
      <c r="K51" s="6"/>
    </row>
    <row r="52" spans="1:11" ht="12.75">
      <c r="A52" s="2">
        <v>45</v>
      </c>
      <c r="B52" s="2"/>
      <c r="C52" s="3" t="s">
        <v>47</v>
      </c>
      <c r="D52" s="6">
        <v>1</v>
      </c>
      <c r="E52" s="3">
        <v>1</v>
      </c>
      <c r="F52" s="3">
        <v>0</v>
      </c>
      <c r="G52" s="3">
        <v>0</v>
      </c>
      <c r="H52" s="85">
        <f t="shared" si="3"/>
        <v>0</v>
      </c>
      <c r="I52" s="3"/>
      <c r="J52" s="3"/>
      <c r="K52" s="3"/>
    </row>
    <row r="53" spans="1:11" ht="12.75">
      <c r="A53" s="2"/>
      <c r="B53" s="2"/>
      <c r="C53" s="6"/>
      <c r="D53" s="6"/>
      <c r="E53" s="3"/>
      <c r="F53" s="3"/>
      <c r="G53" s="3"/>
      <c r="H53" s="85"/>
      <c r="I53" s="3"/>
      <c r="J53" s="3"/>
      <c r="K53" s="3"/>
    </row>
    <row r="54" spans="1:11" ht="12.75">
      <c r="A54" s="97"/>
      <c r="B54" s="97"/>
      <c r="C54" s="97" t="s">
        <v>354</v>
      </c>
      <c r="D54" s="97"/>
      <c r="E54" s="97"/>
      <c r="F54" s="97"/>
      <c r="G54" s="97"/>
      <c r="H54" s="97"/>
      <c r="I54" s="97"/>
      <c r="J54" s="97"/>
      <c r="K54" s="97"/>
    </row>
    <row r="55" spans="1:11" ht="12.75">
      <c r="A55" s="2">
        <v>46</v>
      </c>
      <c r="B55" s="2"/>
      <c r="C55" s="6" t="s">
        <v>453</v>
      </c>
      <c r="D55" s="6">
        <v>2</v>
      </c>
      <c r="E55" s="6">
        <v>0</v>
      </c>
      <c r="F55" s="6">
        <v>0</v>
      </c>
      <c r="G55" s="6">
        <v>0</v>
      </c>
      <c r="H55" s="85" t="e">
        <f>G55/(E55-F55)</f>
        <v>#DIV/0!</v>
      </c>
      <c r="I55" s="7"/>
      <c r="J55" s="6"/>
      <c r="K55" s="6"/>
    </row>
    <row r="56" spans="1:11" ht="12.75">
      <c r="A56" s="2">
        <v>47</v>
      </c>
      <c r="B56" s="2"/>
      <c r="C56" s="3" t="s">
        <v>390</v>
      </c>
      <c r="D56" s="6">
        <v>3</v>
      </c>
      <c r="E56" s="3">
        <v>1</v>
      </c>
      <c r="F56" s="3">
        <v>1</v>
      </c>
      <c r="G56" s="3">
        <v>1</v>
      </c>
      <c r="H56" s="85" t="e">
        <f>G56/(E56-F56)</f>
        <v>#DIV/0!</v>
      </c>
      <c r="I56" s="3"/>
      <c r="J56" s="3"/>
      <c r="K56" s="3" t="s">
        <v>334</v>
      </c>
    </row>
    <row r="57" spans="1:11" ht="12.75">
      <c r="A57" s="2">
        <v>48</v>
      </c>
      <c r="B57" s="2"/>
      <c r="C57" s="3" t="s">
        <v>472</v>
      </c>
      <c r="D57" s="6">
        <v>1</v>
      </c>
      <c r="E57" s="3"/>
      <c r="F57" s="3"/>
      <c r="G57" s="3"/>
      <c r="H57" s="85"/>
      <c r="I57" s="3"/>
      <c r="J57" s="3"/>
      <c r="K57" s="3"/>
    </row>
    <row r="58" spans="1:11" ht="12.75">
      <c r="A58" s="2">
        <v>49</v>
      </c>
      <c r="B58" s="2"/>
      <c r="C58" s="3" t="s">
        <v>404</v>
      </c>
      <c r="D58" s="6">
        <v>1</v>
      </c>
      <c r="E58" s="3"/>
      <c r="F58" s="3"/>
      <c r="G58" s="3"/>
      <c r="H58" s="85"/>
      <c r="I58" s="3"/>
      <c r="J58" s="3"/>
      <c r="K58" s="3"/>
    </row>
    <row r="59" spans="1:11" ht="12.75">
      <c r="A59" s="2">
        <v>50</v>
      </c>
      <c r="B59" s="2"/>
      <c r="C59" s="3" t="s">
        <v>407</v>
      </c>
      <c r="D59" s="3">
        <v>1</v>
      </c>
      <c r="E59" s="3"/>
      <c r="F59" s="3"/>
      <c r="G59" s="3"/>
      <c r="H59" s="85" t="e">
        <f>G59/(E59-F59)</f>
        <v>#DIV/0!</v>
      </c>
      <c r="I59" s="3"/>
      <c r="J59" s="3"/>
      <c r="K59" s="3"/>
    </row>
    <row r="60" spans="1:11" ht="12.75">
      <c r="A60" s="2"/>
      <c r="B60" s="2"/>
      <c r="C60" s="3"/>
      <c r="D60" s="6"/>
      <c r="E60" s="3"/>
      <c r="F60" s="3"/>
      <c r="G60" s="3"/>
      <c r="H60" s="85"/>
      <c r="I60" s="3"/>
      <c r="J60" s="3"/>
      <c r="K60" s="3"/>
    </row>
    <row r="62" spans="2:11" ht="12.75">
      <c r="B62" s="1"/>
      <c r="D62" s="8"/>
      <c r="E62" s="8"/>
      <c r="F62" s="8"/>
      <c r="G62" s="8"/>
      <c r="H62" s="75"/>
      <c r="I62" s="8"/>
      <c r="J62" s="8"/>
      <c r="K62" s="8"/>
    </row>
    <row r="63" spans="2:11" ht="12.75">
      <c r="B63" s="1"/>
      <c r="C63" s="1"/>
      <c r="D63" s="8"/>
      <c r="E63" s="8"/>
      <c r="F63" s="8"/>
      <c r="G63" s="8"/>
      <c r="H63" s="75"/>
      <c r="I63" s="8"/>
      <c r="J63" s="8"/>
      <c r="K63" s="8"/>
    </row>
    <row r="64" ht="12.75">
      <c r="B64" s="1"/>
    </row>
    <row r="65" spans="2:8" ht="12.75">
      <c r="B65" s="1"/>
      <c r="C65" s="8"/>
      <c r="D65" s="8"/>
      <c r="E65" s="8"/>
      <c r="F65" s="8"/>
      <c r="G65" s="8"/>
      <c r="H65" s="75"/>
    </row>
    <row r="66" ht="12.75">
      <c r="B66" s="1"/>
    </row>
    <row r="67" ht="12.75">
      <c r="B67" s="1"/>
    </row>
    <row r="68" ht="12.75">
      <c r="B68" s="1"/>
    </row>
    <row r="69" spans="2:11" ht="12.75">
      <c r="B69" s="1"/>
      <c r="E69" s="8"/>
      <c r="F69" s="8"/>
      <c r="G69" s="8"/>
      <c r="H69" s="75"/>
      <c r="I69" s="8"/>
      <c r="J69" s="8"/>
      <c r="K69" s="8"/>
    </row>
    <row r="70" ht="12.75">
      <c r="B70" s="1"/>
    </row>
    <row r="71" spans="2:11" ht="12.75">
      <c r="B71" s="1"/>
      <c r="I71" s="8"/>
      <c r="J71" s="8"/>
      <c r="K71" s="8"/>
    </row>
    <row r="72" spans="2:11" ht="12.75">
      <c r="B72" s="1"/>
      <c r="D72" s="8"/>
      <c r="E72" s="8"/>
      <c r="F72" s="8"/>
      <c r="G72" s="8"/>
      <c r="H72" s="75"/>
      <c r="I72" s="8"/>
      <c r="J72" s="8"/>
      <c r="K72" s="8"/>
    </row>
    <row r="73" spans="2:11" ht="12.75">
      <c r="B73" s="1"/>
      <c r="C73" s="8"/>
      <c r="D73" s="8"/>
      <c r="E73" s="8"/>
      <c r="F73" s="8"/>
      <c r="G73" s="8"/>
      <c r="H73" s="75"/>
      <c r="I73" s="8"/>
      <c r="J73" s="8"/>
      <c r="K73" s="8"/>
    </row>
    <row r="74" spans="3:11" ht="12.75">
      <c r="C74" s="8"/>
      <c r="D74" s="8"/>
      <c r="E74" s="8"/>
      <c r="F74" s="8"/>
      <c r="G74" s="8"/>
      <c r="H74" s="75"/>
      <c r="I74" s="8"/>
      <c r="J74" s="8"/>
      <c r="K74" s="8"/>
    </row>
    <row r="75" spans="2:11" ht="12.75">
      <c r="B75" s="1"/>
      <c r="C75" s="8"/>
      <c r="D75" s="8"/>
      <c r="E75" s="8"/>
      <c r="F75" s="8"/>
      <c r="G75" s="8"/>
      <c r="H75" s="75"/>
      <c r="I75" s="8"/>
      <c r="J75" s="8"/>
      <c r="K75" s="8"/>
    </row>
    <row r="76" spans="2:11" ht="12.75">
      <c r="B76" s="1"/>
      <c r="C76" s="8"/>
      <c r="D76" s="8"/>
      <c r="E76" s="8"/>
      <c r="F76" s="8"/>
      <c r="G76" s="8"/>
      <c r="H76" s="75"/>
      <c r="I76" s="8"/>
      <c r="J76" s="8"/>
      <c r="K76" s="8"/>
    </row>
    <row r="77" spans="2:11" ht="12.75">
      <c r="B77" s="1"/>
      <c r="C77" s="8"/>
      <c r="D77" s="8"/>
      <c r="E77" s="8"/>
      <c r="F77" s="8"/>
      <c r="G77" s="8"/>
      <c r="H77" s="75"/>
      <c r="I77" s="8"/>
      <c r="J77" s="8"/>
      <c r="K77" s="8"/>
    </row>
  </sheetData>
  <sheetProtection/>
  <printOptions/>
  <pageMargins left="0.75" right="0.75" top="1" bottom="1" header="0.5" footer="0.5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3.7109375" style="23" customWidth="1"/>
    <col min="2" max="2" width="4.7109375" style="0" customWidth="1"/>
    <col min="3" max="3" width="20.7109375" style="0" customWidth="1"/>
    <col min="6" max="6" width="10.7109375" style="0" customWidth="1"/>
    <col min="8" max="8" width="7.7109375" style="0" customWidth="1"/>
    <col min="11" max="11" width="7.7109375" style="0" customWidth="1"/>
    <col min="12" max="12" width="6.7109375" style="0" customWidth="1"/>
  </cols>
  <sheetData>
    <row r="1" ht="12.75">
      <c r="C1" s="23" t="s">
        <v>336</v>
      </c>
    </row>
    <row r="2" ht="12.75">
      <c r="C2" s="23" t="s">
        <v>337</v>
      </c>
    </row>
    <row r="3" ht="12.75">
      <c r="C3" s="23"/>
    </row>
    <row r="4" spans="1:12" ht="12.75">
      <c r="A4" s="4" t="s">
        <v>338</v>
      </c>
      <c r="B4" s="4"/>
      <c r="C4" s="3"/>
      <c r="D4" s="4" t="s">
        <v>239</v>
      </c>
      <c r="E4" s="4" t="s">
        <v>283</v>
      </c>
      <c r="F4" s="4" t="s">
        <v>284</v>
      </c>
      <c r="G4" s="4" t="s">
        <v>285</v>
      </c>
      <c r="H4" s="4" t="s">
        <v>257</v>
      </c>
      <c r="I4" s="4" t="s">
        <v>286</v>
      </c>
      <c r="J4" s="4" t="s">
        <v>258</v>
      </c>
      <c r="K4" s="4" t="s">
        <v>339</v>
      </c>
      <c r="L4" s="4" t="s">
        <v>288</v>
      </c>
    </row>
    <row r="5" spans="1:12" ht="12.75">
      <c r="A5" s="4"/>
      <c r="B5" s="4"/>
      <c r="C5" s="3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>
        <v>1</v>
      </c>
      <c r="B6" s="7">
        <v>1</v>
      </c>
      <c r="C6" s="4" t="s">
        <v>2</v>
      </c>
      <c r="D6" s="4">
        <v>89</v>
      </c>
      <c r="E6" s="4">
        <v>461.4</v>
      </c>
      <c r="F6" s="4">
        <v>2767</v>
      </c>
      <c r="G6" s="4">
        <v>76</v>
      </c>
      <c r="H6" s="4">
        <v>1483</v>
      </c>
      <c r="I6" s="4">
        <v>146</v>
      </c>
      <c r="J6" s="89">
        <f aca="true" t="shared" si="0" ref="J6:J31">H6/I6</f>
        <v>10.157534246575343</v>
      </c>
      <c r="K6" s="89">
        <f aca="true" t="shared" si="1" ref="K6:K31">F6/I6</f>
        <v>18.95205479452055</v>
      </c>
      <c r="L6" s="89">
        <f aca="true" t="shared" si="2" ref="L6:L31">H6/E6</f>
        <v>3.214130905938448</v>
      </c>
    </row>
    <row r="7" spans="1:12" ht="12.75">
      <c r="A7" s="4">
        <v>2</v>
      </c>
      <c r="B7" s="7">
        <v>2</v>
      </c>
      <c r="C7" s="3" t="s">
        <v>28</v>
      </c>
      <c r="D7" s="3">
        <v>42</v>
      </c>
      <c r="E7" s="3">
        <v>164.5</v>
      </c>
      <c r="F7" s="3">
        <v>989</v>
      </c>
      <c r="G7" s="3">
        <v>15</v>
      </c>
      <c r="H7" s="3">
        <v>606</v>
      </c>
      <c r="I7" s="3">
        <v>54</v>
      </c>
      <c r="J7" s="90">
        <f t="shared" si="0"/>
        <v>11.222222222222221</v>
      </c>
      <c r="K7" s="90">
        <f t="shared" si="1"/>
        <v>18.314814814814813</v>
      </c>
      <c r="L7" s="90">
        <f t="shared" si="2"/>
        <v>3.683890577507599</v>
      </c>
    </row>
    <row r="8" spans="1:12" ht="12.75">
      <c r="A8" s="4">
        <v>3</v>
      </c>
      <c r="B8" s="7">
        <v>3</v>
      </c>
      <c r="C8" s="6" t="s">
        <v>84</v>
      </c>
      <c r="D8" s="6">
        <v>19</v>
      </c>
      <c r="E8" s="6">
        <v>50</v>
      </c>
      <c r="F8" s="6">
        <v>276</v>
      </c>
      <c r="G8" s="6">
        <v>1</v>
      </c>
      <c r="H8" s="6">
        <v>368</v>
      </c>
      <c r="I8" s="6">
        <v>27</v>
      </c>
      <c r="J8" s="91">
        <f t="shared" si="0"/>
        <v>13.62962962962963</v>
      </c>
      <c r="K8" s="91">
        <f t="shared" si="1"/>
        <v>10.222222222222221</v>
      </c>
      <c r="L8" s="91">
        <f t="shared" si="2"/>
        <v>7.36</v>
      </c>
    </row>
    <row r="9" spans="1:12" ht="12.75">
      <c r="A9" s="4">
        <v>4</v>
      </c>
      <c r="B9" s="7">
        <v>4</v>
      </c>
      <c r="C9" s="4" t="s">
        <v>6</v>
      </c>
      <c r="D9" s="4">
        <v>157</v>
      </c>
      <c r="E9" s="4">
        <v>129</v>
      </c>
      <c r="F9" s="4">
        <v>774</v>
      </c>
      <c r="G9" s="4">
        <v>3</v>
      </c>
      <c r="H9" s="4">
        <v>676</v>
      </c>
      <c r="I9" s="4">
        <v>49</v>
      </c>
      <c r="J9" s="89">
        <f t="shared" si="0"/>
        <v>13.795918367346939</v>
      </c>
      <c r="K9" s="89">
        <f t="shared" si="1"/>
        <v>15.795918367346939</v>
      </c>
      <c r="L9" s="89">
        <f t="shared" si="2"/>
        <v>5.24031007751938</v>
      </c>
    </row>
    <row r="10" spans="1:12" ht="12.75">
      <c r="A10" s="4">
        <v>5</v>
      </c>
      <c r="B10" s="7">
        <v>5</v>
      </c>
      <c r="C10" s="6" t="s">
        <v>10</v>
      </c>
      <c r="D10" s="6">
        <v>74</v>
      </c>
      <c r="E10" s="6">
        <v>314.1</v>
      </c>
      <c r="F10" s="6">
        <v>1885</v>
      </c>
      <c r="G10" s="6">
        <v>43</v>
      </c>
      <c r="H10" s="6">
        <v>1356</v>
      </c>
      <c r="I10" s="6">
        <v>97</v>
      </c>
      <c r="J10" s="91">
        <f t="shared" si="0"/>
        <v>13.97938144329897</v>
      </c>
      <c r="K10" s="91">
        <f t="shared" si="1"/>
        <v>19.432989690721648</v>
      </c>
      <c r="L10" s="91">
        <f t="shared" si="2"/>
        <v>4.3170964660936</v>
      </c>
    </row>
    <row r="11" spans="1:12" ht="12.75">
      <c r="A11" s="4">
        <v>6</v>
      </c>
      <c r="B11" s="7">
        <v>6</v>
      </c>
      <c r="C11" s="2" t="s">
        <v>14</v>
      </c>
      <c r="D11" s="2">
        <v>234</v>
      </c>
      <c r="E11" s="2">
        <v>1162.5</v>
      </c>
      <c r="F11" s="2">
        <v>6977</v>
      </c>
      <c r="G11" s="2">
        <v>114</v>
      </c>
      <c r="H11" s="2">
        <v>4458</v>
      </c>
      <c r="I11" s="2">
        <v>309</v>
      </c>
      <c r="J11" s="77">
        <f t="shared" si="0"/>
        <v>14.427184466019417</v>
      </c>
      <c r="K11" s="77">
        <f t="shared" si="1"/>
        <v>22.57928802588997</v>
      </c>
      <c r="L11" s="77">
        <f t="shared" si="2"/>
        <v>3.8348387096774195</v>
      </c>
    </row>
    <row r="12" spans="1:12" ht="12.75">
      <c r="A12" s="4">
        <v>7</v>
      </c>
      <c r="B12" s="7">
        <v>7</v>
      </c>
      <c r="C12" s="4" t="s">
        <v>21</v>
      </c>
      <c r="D12" s="4">
        <v>190</v>
      </c>
      <c r="E12" s="4">
        <v>880.2</v>
      </c>
      <c r="F12" s="4">
        <v>5282</v>
      </c>
      <c r="G12" s="4">
        <v>103</v>
      </c>
      <c r="H12" s="4">
        <v>3392</v>
      </c>
      <c r="I12" s="4">
        <v>219</v>
      </c>
      <c r="J12" s="89">
        <f t="shared" si="0"/>
        <v>15.488584474885844</v>
      </c>
      <c r="K12" s="89">
        <f t="shared" si="1"/>
        <v>24.118721461187214</v>
      </c>
      <c r="L12" s="89">
        <f t="shared" si="2"/>
        <v>3.853669620540786</v>
      </c>
    </row>
    <row r="13" spans="1:12" ht="12.75">
      <c r="A13" s="4">
        <v>8</v>
      </c>
      <c r="B13" s="7">
        <v>8</v>
      </c>
      <c r="C13" s="3" t="s">
        <v>17</v>
      </c>
      <c r="D13" s="3">
        <v>86</v>
      </c>
      <c r="E13" s="3">
        <v>347.4</v>
      </c>
      <c r="F13" s="3">
        <v>2086</v>
      </c>
      <c r="G13" s="3">
        <v>28</v>
      </c>
      <c r="H13" s="3">
        <v>1457</v>
      </c>
      <c r="I13" s="3">
        <v>90</v>
      </c>
      <c r="J13" s="90">
        <f t="shared" si="0"/>
        <v>16.18888888888889</v>
      </c>
      <c r="K13" s="90">
        <f t="shared" si="1"/>
        <v>23.177777777777777</v>
      </c>
      <c r="L13" s="90">
        <f t="shared" si="2"/>
        <v>4.194012665515256</v>
      </c>
    </row>
    <row r="14" spans="1:12" ht="12.75">
      <c r="A14" s="4">
        <v>9</v>
      </c>
      <c r="B14" s="7">
        <v>45</v>
      </c>
      <c r="C14" s="2" t="s">
        <v>356</v>
      </c>
      <c r="D14" s="2">
        <v>5</v>
      </c>
      <c r="E14" s="2">
        <v>59.2</v>
      </c>
      <c r="F14" s="2">
        <v>296</v>
      </c>
      <c r="G14" s="2">
        <v>1</v>
      </c>
      <c r="H14" s="2">
        <v>347</v>
      </c>
      <c r="I14" s="2">
        <v>21</v>
      </c>
      <c r="J14" s="77">
        <f>H14/I14</f>
        <v>16.523809523809526</v>
      </c>
      <c r="K14" s="77">
        <f>F14/I14</f>
        <v>14.095238095238095</v>
      </c>
      <c r="L14" s="77">
        <f>H14/E14</f>
        <v>5.861486486486486</v>
      </c>
    </row>
    <row r="15" spans="1:12" ht="12.75">
      <c r="A15" s="4">
        <v>10</v>
      </c>
      <c r="B15" s="7">
        <v>9</v>
      </c>
      <c r="C15" s="6" t="s">
        <v>35</v>
      </c>
      <c r="D15" s="6">
        <v>16</v>
      </c>
      <c r="E15" s="6">
        <v>76</v>
      </c>
      <c r="F15" s="6">
        <v>456</v>
      </c>
      <c r="G15" s="6">
        <v>5</v>
      </c>
      <c r="H15" s="6">
        <v>285</v>
      </c>
      <c r="I15" s="6">
        <v>17</v>
      </c>
      <c r="J15" s="91">
        <f t="shared" si="0"/>
        <v>16.764705882352942</v>
      </c>
      <c r="K15" s="91">
        <f t="shared" si="1"/>
        <v>26.823529411764707</v>
      </c>
      <c r="L15" s="91">
        <f t="shared" si="2"/>
        <v>3.75</v>
      </c>
    </row>
    <row r="16" spans="1:12" ht="12.75">
      <c r="A16" s="4">
        <v>11</v>
      </c>
      <c r="B16" s="7">
        <v>20</v>
      </c>
      <c r="C16" s="2" t="s">
        <v>85</v>
      </c>
      <c r="D16" s="2">
        <v>21</v>
      </c>
      <c r="E16" s="2">
        <v>61</v>
      </c>
      <c r="F16" s="2">
        <v>366</v>
      </c>
      <c r="G16" s="2">
        <v>1</v>
      </c>
      <c r="H16" s="2">
        <v>345</v>
      </c>
      <c r="I16" s="2">
        <v>19</v>
      </c>
      <c r="J16" s="77">
        <f t="shared" si="0"/>
        <v>18.157894736842106</v>
      </c>
      <c r="K16" s="77">
        <f t="shared" si="1"/>
        <v>19.263157894736842</v>
      </c>
      <c r="L16" s="77">
        <f t="shared" si="2"/>
        <v>5.655737704918033</v>
      </c>
    </row>
    <row r="17" spans="1:12" ht="12.75">
      <c r="A17" s="4">
        <v>12</v>
      </c>
      <c r="B17" s="7">
        <v>12</v>
      </c>
      <c r="C17" s="2" t="s">
        <v>22</v>
      </c>
      <c r="D17" s="2">
        <v>80</v>
      </c>
      <c r="E17" s="2">
        <v>320.1</v>
      </c>
      <c r="F17" s="2">
        <v>1981</v>
      </c>
      <c r="G17" s="2">
        <v>20</v>
      </c>
      <c r="H17" s="2">
        <v>1511</v>
      </c>
      <c r="I17" s="2">
        <v>83</v>
      </c>
      <c r="J17" s="77">
        <f t="shared" si="0"/>
        <v>18.204819277108435</v>
      </c>
      <c r="K17" s="77">
        <f t="shared" si="1"/>
        <v>23.867469879518072</v>
      </c>
      <c r="L17" s="77">
        <f t="shared" si="2"/>
        <v>4.72039987503905</v>
      </c>
    </row>
    <row r="18" spans="1:12" ht="12.75">
      <c r="A18" s="4">
        <v>13</v>
      </c>
      <c r="B18" s="7">
        <v>10</v>
      </c>
      <c r="C18" s="6" t="s">
        <v>30</v>
      </c>
      <c r="D18" s="6">
        <v>130</v>
      </c>
      <c r="E18" s="6">
        <v>594.4</v>
      </c>
      <c r="F18" s="6">
        <v>3568</v>
      </c>
      <c r="G18" s="6">
        <v>42</v>
      </c>
      <c r="H18" s="6">
        <v>2542</v>
      </c>
      <c r="I18" s="6">
        <v>139</v>
      </c>
      <c r="J18" s="91">
        <f t="shared" si="0"/>
        <v>18.287769784172664</v>
      </c>
      <c r="K18" s="91">
        <f t="shared" si="1"/>
        <v>25.66906474820144</v>
      </c>
      <c r="L18" s="91">
        <f t="shared" si="2"/>
        <v>4.276581426648722</v>
      </c>
    </row>
    <row r="19" spans="1:12" ht="12.75">
      <c r="A19" s="4">
        <v>14</v>
      </c>
      <c r="B19" s="7">
        <v>11</v>
      </c>
      <c r="C19" s="6" t="s">
        <v>44</v>
      </c>
      <c r="D19" s="6">
        <v>23</v>
      </c>
      <c r="E19" s="6">
        <v>97</v>
      </c>
      <c r="F19" s="6">
        <v>582</v>
      </c>
      <c r="G19" s="6">
        <v>20</v>
      </c>
      <c r="H19" s="6">
        <v>312</v>
      </c>
      <c r="I19" s="6">
        <v>17</v>
      </c>
      <c r="J19" s="91">
        <f t="shared" si="0"/>
        <v>18.352941176470587</v>
      </c>
      <c r="K19" s="91">
        <f t="shared" si="1"/>
        <v>34.23529411764706</v>
      </c>
      <c r="L19" s="91">
        <f t="shared" si="2"/>
        <v>3.216494845360825</v>
      </c>
    </row>
    <row r="20" spans="1:12" ht="12.75">
      <c r="A20" s="4">
        <v>15</v>
      </c>
      <c r="B20" s="7">
        <v>13</v>
      </c>
      <c r="C20" s="6" t="s">
        <v>18</v>
      </c>
      <c r="D20" s="6">
        <v>79</v>
      </c>
      <c r="E20" s="6">
        <v>380.4</v>
      </c>
      <c r="F20" s="6">
        <v>2284</v>
      </c>
      <c r="G20" s="6">
        <v>39</v>
      </c>
      <c r="H20" s="6">
        <v>1651</v>
      </c>
      <c r="I20" s="6">
        <v>88</v>
      </c>
      <c r="J20" s="91">
        <f t="shared" si="0"/>
        <v>18.761363636363637</v>
      </c>
      <c r="K20" s="91">
        <f t="shared" si="1"/>
        <v>25.954545454545453</v>
      </c>
      <c r="L20" s="91">
        <f t="shared" si="2"/>
        <v>4.340168243953733</v>
      </c>
    </row>
    <row r="21" spans="1:12" ht="12.75">
      <c r="A21" s="4">
        <v>16</v>
      </c>
      <c r="B21" s="7">
        <v>15</v>
      </c>
      <c r="C21" s="6" t="s">
        <v>8</v>
      </c>
      <c r="D21" s="6">
        <v>72</v>
      </c>
      <c r="E21" s="6">
        <v>339</v>
      </c>
      <c r="F21" s="6">
        <v>2034</v>
      </c>
      <c r="G21" s="6">
        <v>40</v>
      </c>
      <c r="H21" s="6">
        <v>1207</v>
      </c>
      <c r="I21" s="6">
        <v>64</v>
      </c>
      <c r="J21" s="91">
        <f t="shared" si="0"/>
        <v>18.859375</v>
      </c>
      <c r="K21" s="91">
        <f t="shared" si="1"/>
        <v>31.78125</v>
      </c>
      <c r="L21" s="91">
        <f t="shared" si="2"/>
        <v>3.56047197640118</v>
      </c>
    </row>
    <row r="22" spans="1:12" ht="12.75">
      <c r="A22" s="4">
        <v>17</v>
      </c>
      <c r="B22" s="7">
        <v>16</v>
      </c>
      <c r="C22" s="4" t="s">
        <v>11</v>
      </c>
      <c r="D22" s="4">
        <v>221</v>
      </c>
      <c r="E22" s="4">
        <v>271.3</v>
      </c>
      <c r="F22" s="4">
        <v>1629</v>
      </c>
      <c r="G22" s="4">
        <v>13</v>
      </c>
      <c r="H22" s="4">
        <v>1363</v>
      </c>
      <c r="I22" s="4">
        <v>71</v>
      </c>
      <c r="J22" s="89">
        <f t="shared" si="0"/>
        <v>19.197183098591548</v>
      </c>
      <c r="K22" s="89">
        <f t="shared" si="1"/>
        <v>22.943661971830984</v>
      </c>
      <c r="L22" s="89">
        <f t="shared" si="2"/>
        <v>5.023958717287136</v>
      </c>
    </row>
    <row r="23" spans="1:12" ht="12.75">
      <c r="A23" s="4">
        <v>18</v>
      </c>
      <c r="B23" s="7">
        <v>14</v>
      </c>
      <c r="C23" s="4" t="s">
        <v>33</v>
      </c>
      <c r="D23" s="2">
        <v>36</v>
      </c>
      <c r="E23" s="2">
        <v>64.3</v>
      </c>
      <c r="F23" s="2">
        <v>387</v>
      </c>
      <c r="G23" s="2">
        <v>6</v>
      </c>
      <c r="H23" s="2">
        <v>256</v>
      </c>
      <c r="I23" s="2">
        <v>13</v>
      </c>
      <c r="J23" s="77">
        <f t="shared" si="0"/>
        <v>19.692307692307693</v>
      </c>
      <c r="K23" s="77">
        <f t="shared" si="1"/>
        <v>29.76923076923077</v>
      </c>
      <c r="L23" s="77">
        <f t="shared" si="2"/>
        <v>3.981337480559876</v>
      </c>
    </row>
    <row r="24" spans="1:12" ht="12.75">
      <c r="A24" s="4">
        <v>19</v>
      </c>
      <c r="B24" s="7">
        <v>17</v>
      </c>
      <c r="C24" s="4" t="s">
        <v>27</v>
      </c>
      <c r="D24" s="4">
        <v>79</v>
      </c>
      <c r="E24" s="4">
        <v>369.2</v>
      </c>
      <c r="F24" s="4">
        <v>2216</v>
      </c>
      <c r="G24" s="4">
        <v>17</v>
      </c>
      <c r="H24" s="4">
        <v>1974</v>
      </c>
      <c r="I24" s="4">
        <v>94</v>
      </c>
      <c r="J24" s="89">
        <f t="shared" si="0"/>
        <v>21</v>
      </c>
      <c r="K24" s="89">
        <f t="shared" si="1"/>
        <v>23.574468085106382</v>
      </c>
      <c r="L24" s="89">
        <f t="shared" si="2"/>
        <v>5.346695557963164</v>
      </c>
    </row>
    <row r="25" spans="1:12" ht="12.75">
      <c r="A25" s="4">
        <v>20</v>
      </c>
      <c r="B25" s="7">
        <v>19</v>
      </c>
      <c r="C25" s="4" t="s">
        <v>13</v>
      </c>
      <c r="D25" s="4">
        <v>219</v>
      </c>
      <c r="E25" s="4">
        <v>1042.2</v>
      </c>
      <c r="F25" s="4">
        <v>6254</v>
      </c>
      <c r="G25" s="4">
        <v>81</v>
      </c>
      <c r="H25" s="4">
        <v>4586</v>
      </c>
      <c r="I25" s="4">
        <v>206</v>
      </c>
      <c r="J25" s="89">
        <f t="shared" si="0"/>
        <v>22.262135922330096</v>
      </c>
      <c r="K25" s="89">
        <f t="shared" si="1"/>
        <v>30.359223300970875</v>
      </c>
      <c r="L25" s="89">
        <f t="shared" si="2"/>
        <v>4.400307042794089</v>
      </c>
    </row>
    <row r="26" spans="1:12" ht="12.75">
      <c r="A26" s="4">
        <v>21</v>
      </c>
      <c r="B26" s="7">
        <v>72</v>
      </c>
      <c r="C26" s="2" t="s">
        <v>344</v>
      </c>
      <c r="D26" s="2">
        <v>11</v>
      </c>
      <c r="E26" s="2">
        <v>54</v>
      </c>
      <c r="F26" s="2">
        <v>324</v>
      </c>
      <c r="G26" s="2">
        <v>1</v>
      </c>
      <c r="H26" s="2">
        <v>296</v>
      </c>
      <c r="I26" s="2">
        <v>13</v>
      </c>
      <c r="J26" s="77">
        <f>H26/I26</f>
        <v>22.76923076923077</v>
      </c>
      <c r="K26" s="77">
        <f>F26/I26</f>
        <v>24.923076923076923</v>
      </c>
      <c r="L26" s="77">
        <f>H26/E26</f>
        <v>5.481481481481482</v>
      </c>
    </row>
    <row r="27" spans="1:12" ht="12.75">
      <c r="A27" s="4">
        <v>22</v>
      </c>
      <c r="B27" s="7">
        <v>21</v>
      </c>
      <c r="C27" s="2" t="s">
        <v>102</v>
      </c>
      <c r="D27" s="2">
        <v>13</v>
      </c>
      <c r="E27" s="78">
        <v>98.3</v>
      </c>
      <c r="F27" s="78">
        <v>591</v>
      </c>
      <c r="G27" s="78">
        <v>6</v>
      </c>
      <c r="H27" s="78">
        <v>440</v>
      </c>
      <c r="I27" s="78">
        <v>19</v>
      </c>
      <c r="J27" s="77">
        <f t="shared" si="0"/>
        <v>23.157894736842106</v>
      </c>
      <c r="K27" s="77">
        <f t="shared" si="1"/>
        <v>31.105263157894736</v>
      </c>
      <c r="L27" s="77">
        <f t="shared" si="2"/>
        <v>4.476093591047813</v>
      </c>
    </row>
    <row r="28" spans="1:12" ht="12.75">
      <c r="A28" s="4">
        <v>23</v>
      </c>
      <c r="B28" s="7">
        <v>18</v>
      </c>
      <c r="C28" s="4" t="s">
        <v>15</v>
      </c>
      <c r="D28" s="2">
        <v>135</v>
      </c>
      <c r="E28" s="2">
        <v>210.3</v>
      </c>
      <c r="F28" s="2">
        <v>1263</v>
      </c>
      <c r="G28" s="2">
        <v>15</v>
      </c>
      <c r="H28" s="2">
        <v>983</v>
      </c>
      <c r="I28" s="2">
        <v>41</v>
      </c>
      <c r="J28" s="77">
        <f t="shared" si="0"/>
        <v>23.975609756097562</v>
      </c>
      <c r="K28" s="77">
        <f t="shared" si="1"/>
        <v>30.804878048780488</v>
      </c>
      <c r="L28" s="77">
        <f t="shared" si="2"/>
        <v>4.674274845458868</v>
      </c>
    </row>
    <row r="29" spans="1:12" ht="12.75">
      <c r="A29" s="4">
        <v>24</v>
      </c>
      <c r="B29" s="7">
        <v>22</v>
      </c>
      <c r="C29" s="6" t="s">
        <v>29</v>
      </c>
      <c r="D29" s="6">
        <v>28</v>
      </c>
      <c r="E29" s="6">
        <v>53.5</v>
      </c>
      <c r="F29" s="6">
        <v>323</v>
      </c>
      <c r="G29" s="6">
        <v>0</v>
      </c>
      <c r="H29" s="6">
        <v>370</v>
      </c>
      <c r="I29" s="6">
        <v>13</v>
      </c>
      <c r="J29" s="91">
        <f t="shared" si="0"/>
        <v>28.46153846153846</v>
      </c>
      <c r="K29" s="91">
        <f t="shared" si="1"/>
        <v>24.846153846153847</v>
      </c>
      <c r="L29" s="91">
        <f t="shared" si="2"/>
        <v>6.91588785046729</v>
      </c>
    </row>
    <row r="30" spans="1:12" ht="12.75">
      <c r="A30" s="4">
        <v>25</v>
      </c>
      <c r="B30" s="7">
        <v>64</v>
      </c>
      <c r="C30" s="2" t="s">
        <v>65</v>
      </c>
      <c r="D30" s="2">
        <v>11</v>
      </c>
      <c r="E30" s="2">
        <v>54</v>
      </c>
      <c r="F30" s="2">
        <v>320</v>
      </c>
      <c r="G30" s="2">
        <v>3</v>
      </c>
      <c r="H30" s="2">
        <v>288</v>
      </c>
      <c r="I30" s="2">
        <v>10</v>
      </c>
      <c r="J30" s="77">
        <f>H30/I30</f>
        <v>28.8</v>
      </c>
      <c r="K30" s="77">
        <f>F30/I30</f>
        <v>32</v>
      </c>
      <c r="L30" s="77">
        <f>H30/E30</f>
        <v>5.333333333333333</v>
      </c>
    </row>
    <row r="31" spans="1:12" ht="12.75">
      <c r="A31" s="4">
        <v>26</v>
      </c>
      <c r="B31" s="7">
        <v>23</v>
      </c>
      <c r="C31" s="6" t="s">
        <v>5</v>
      </c>
      <c r="D31" s="6">
        <v>58</v>
      </c>
      <c r="E31" s="6">
        <v>81.3</v>
      </c>
      <c r="F31" s="6">
        <v>489</v>
      </c>
      <c r="G31" s="6">
        <v>7</v>
      </c>
      <c r="H31" s="6">
        <v>344</v>
      </c>
      <c r="I31" s="6">
        <v>11</v>
      </c>
      <c r="J31" s="91">
        <f t="shared" si="0"/>
        <v>31.272727272727273</v>
      </c>
      <c r="K31" s="91">
        <f t="shared" si="1"/>
        <v>44.45454545454545</v>
      </c>
      <c r="L31" s="91">
        <f t="shared" si="2"/>
        <v>4.231242312423125</v>
      </c>
    </row>
    <row r="32" spans="1:12" ht="12.75">
      <c r="A32" s="4">
        <v>27</v>
      </c>
      <c r="B32" s="7">
        <v>78</v>
      </c>
      <c r="C32" s="2" t="s">
        <v>66</v>
      </c>
      <c r="D32" s="2">
        <v>19</v>
      </c>
      <c r="E32" s="2">
        <v>81</v>
      </c>
      <c r="F32" s="2">
        <v>484</v>
      </c>
      <c r="G32" s="2">
        <v>3</v>
      </c>
      <c r="H32" s="2">
        <v>513</v>
      </c>
      <c r="I32" s="2">
        <v>11</v>
      </c>
      <c r="J32" s="77">
        <f>H32/I32</f>
        <v>46.63636363636363</v>
      </c>
      <c r="K32" s="77">
        <f>F32/I32</f>
        <v>44</v>
      </c>
      <c r="L32" s="77">
        <f>H32/E32</f>
        <v>6.333333333333333</v>
      </c>
    </row>
    <row r="33" spans="1:12" ht="12.75">
      <c r="A33" s="4"/>
      <c r="B33" s="7"/>
      <c r="C33" s="6"/>
      <c r="D33" s="6"/>
      <c r="E33" s="6"/>
      <c r="F33" s="6"/>
      <c r="G33" s="6"/>
      <c r="H33" s="6"/>
      <c r="I33" s="6"/>
      <c r="J33" s="91"/>
      <c r="K33" s="91"/>
      <c r="L33" s="91"/>
    </row>
    <row r="34" spans="1:12" ht="12.75">
      <c r="A34" s="4"/>
      <c r="B34" s="7"/>
      <c r="C34" s="6"/>
      <c r="D34" s="6"/>
      <c r="E34" s="6"/>
      <c r="F34" s="6"/>
      <c r="G34" s="6"/>
      <c r="H34" s="6"/>
      <c r="I34" s="6"/>
      <c r="J34" s="91"/>
      <c r="K34" s="91"/>
      <c r="L34" s="91"/>
    </row>
    <row r="35" spans="1:12" ht="12.75">
      <c r="A35" s="4"/>
      <c r="B35" s="7"/>
      <c r="C35" s="2"/>
      <c r="D35" s="2"/>
      <c r="E35" s="2"/>
      <c r="F35" s="2"/>
      <c r="G35" s="2"/>
      <c r="H35" s="2"/>
      <c r="I35" s="2"/>
      <c r="J35" s="77"/>
      <c r="K35" s="77"/>
      <c r="L35" s="77"/>
    </row>
    <row r="36" spans="1:12" ht="12.75">
      <c r="A36" s="76"/>
      <c r="B36" s="76"/>
      <c r="C36" s="76"/>
      <c r="D36" s="11"/>
      <c r="E36" s="11"/>
      <c r="F36" s="11"/>
      <c r="G36" s="11"/>
      <c r="H36" s="11"/>
      <c r="I36" s="11"/>
      <c r="J36" s="92"/>
      <c r="K36" s="92"/>
      <c r="L36" s="92"/>
    </row>
    <row r="37" spans="2:3" ht="12.75">
      <c r="B37" s="23"/>
      <c r="C37" s="37" t="s">
        <v>370</v>
      </c>
    </row>
    <row r="38" spans="2:3" ht="12.75">
      <c r="B38" s="23"/>
      <c r="C38" s="37"/>
    </row>
    <row r="39" spans="1:12" ht="12.75">
      <c r="A39" s="4">
        <v>28</v>
      </c>
      <c r="B39" s="7">
        <v>24</v>
      </c>
      <c r="C39" s="6" t="s">
        <v>74</v>
      </c>
      <c r="D39" s="6">
        <v>2</v>
      </c>
      <c r="E39" s="6">
        <v>0.1</v>
      </c>
      <c r="F39" s="6">
        <v>1</v>
      </c>
      <c r="G39" s="6">
        <v>0</v>
      </c>
      <c r="H39" s="6">
        <v>0</v>
      </c>
      <c r="I39" s="6">
        <v>1</v>
      </c>
      <c r="J39" s="91">
        <f aca="true" t="shared" si="3" ref="J39:J70">H39/I39</f>
        <v>0</v>
      </c>
      <c r="K39" s="91">
        <f aca="true" t="shared" si="4" ref="K39:K70">F39/I39</f>
        <v>1</v>
      </c>
      <c r="L39" s="91">
        <f aca="true" t="shared" si="5" ref="L39:L70">H39/E39</f>
        <v>0</v>
      </c>
    </row>
    <row r="40" spans="1:12" ht="12.75">
      <c r="A40" s="4">
        <v>29</v>
      </c>
      <c r="B40" s="7">
        <v>25</v>
      </c>
      <c r="C40" s="5" t="s">
        <v>26</v>
      </c>
      <c r="D40" s="3">
        <v>19</v>
      </c>
      <c r="E40" s="3">
        <v>0.4</v>
      </c>
      <c r="F40" s="3">
        <v>4</v>
      </c>
      <c r="G40" s="3">
        <v>0</v>
      </c>
      <c r="H40" s="3">
        <v>1</v>
      </c>
      <c r="I40" s="3">
        <v>2</v>
      </c>
      <c r="J40" s="90">
        <f t="shared" si="3"/>
        <v>0.5</v>
      </c>
      <c r="K40" s="90">
        <f t="shared" si="4"/>
        <v>2</v>
      </c>
      <c r="L40" s="90">
        <f t="shared" si="5"/>
        <v>2.5</v>
      </c>
    </row>
    <row r="41" spans="1:12" ht="12.75">
      <c r="A41" s="4">
        <v>30</v>
      </c>
      <c r="B41" s="7">
        <v>26</v>
      </c>
      <c r="C41" s="6" t="s">
        <v>46</v>
      </c>
      <c r="D41" s="6">
        <v>17</v>
      </c>
      <c r="E41" s="6">
        <v>3</v>
      </c>
      <c r="F41" s="6">
        <v>18</v>
      </c>
      <c r="G41" s="6">
        <v>1</v>
      </c>
      <c r="H41" s="6">
        <v>2</v>
      </c>
      <c r="I41" s="6">
        <v>1</v>
      </c>
      <c r="J41" s="91">
        <f t="shared" si="3"/>
        <v>2</v>
      </c>
      <c r="K41" s="91">
        <f t="shared" si="4"/>
        <v>18</v>
      </c>
      <c r="L41" s="91">
        <f t="shared" si="5"/>
        <v>0.6666666666666666</v>
      </c>
    </row>
    <row r="42" spans="1:12" ht="12.75">
      <c r="A42" s="4">
        <v>31</v>
      </c>
      <c r="B42" s="7">
        <v>27</v>
      </c>
      <c r="C42" s="6" t="s">
        <v>357</v>
      </c>
      <c r="D42" s="6">
        <v>2</v>
      </c>
      <c r="E42" s="6">
        <v>6</v>
      </c>
      <c r="F42" s="6">
        <v>36</v>
      </c>
      <c r="G42" s="6">
        <v>2</v>
      </c>
      <c r="H42" s="6">
        <v>13</v>
      </c>
      <c r="I42" s="6">
        <v>4</v>
      </c>
      <c r="J42" s="91">
        <f t="shared" si="3"/>
        <v>3.25</v>
      </c>
      <c r="K42" s="91">
        <f t="shared" si="4"/>
        <v>9</v>
      </c>
      <c r="L42" s="91">
        <f t="shared" si="5"/>
        <v>2.1666666666666665</v>
      </c>
    </row>
    <row r="43" spans="1:12" ht="12.75">
      <c r="A43" s="4">
        <v>32</v>
      </c>
      <c r="B43" s="2" t="s">
        <v>69</v>
      </c>
      <c r="C43" s="2" t="s">
        <v>454</v>
      </c>
      <c r="D43" s="2"/>
      <c r="E43" s="2">
        <v>4</v>
      </c>
      <c r="F43" s="2">
        <v>24</v>
      </c>
      <c r="G43" s="2">
        <v>1</v>
      </c>
      <c r="H43" s="2">
        <v>8</v>
      </c>
      <c r="I43" s="2">
        <v>2</v>
      </c>
      <c r="J43" s="77">
        <f t="shared" si="3"/>
        <v>4</v>
      </c>
      <c r="K43" s="77">
        <f t="shared" si="4"/>
        <v>12</v>
      </c>
      <c r="L43" s="77">
        <f t="shared" si="5"/>
        <v>2</v>
      </c>
    </row>
    <row r="44" spans="1:12" ht="12.75">
      <c r="A44" s="4">
        <v>33</v>
      </c>
      <c r="B44" s="7">
        <v>28</v>
      </c>
      <c r="C44" s="6" t="s">
        <v>78</v>
      </c>
      <c r="D44" s="6">
        <v>1</v>
      </c>
      <c r="E44" s="6">
        <v>3</v>
      </c>
      <c r="F44" s="6">
        <v>18</v>
      </c>
      <c r="G44" s="6">
        <v>0</v>
      </c>
      <c r="H44" s="6">
        <v>11</v>
      </c>
      <c r="I44" s="6">
        <v>2</v>
      </c>
      <c r="J44" s="91">
        <f t="shared" si="3"/>
        <v>5.5</v>
      </c>
      <c r="K44" s="91">
        <f t="shared" si="4"/>
        <v>9</v>
      </c>
      <c r="L44" s="91">
        <f t="shared" si="5"/>
        <v>3.6666666666666665</v>
      </c>
    </row>
    <row r="45" spans="1:12" ht="12.75">
      <c r="A45" s="4">
        <v>34</v>
      </c>
      <c r="B45" s="7">
        <v>29</v>
      </c>
      <c r="C45" s="6" t="s">
        <v>64</v>
      </c>
      <c r="D45" s="6">
        <v>2</v>
      </c>
      <c r="E45" s="6">
        <v>4</v>
      </c>
      <c r="F45" s="6">
        <v>24</v>
      </c>
      <c r="G45" s="6">
        <v>2</v>
      </c>
      <c r="H45" s="6">
        <v>6</v>
      </c>
      <c r="I45" s="6">
        <v>1</v>
      </c>
      <c r="J45" s="91">
        <f t="shared" si="3"/>
        <v>6</v>
      </c>
      <c r="K45" s="91">
        <f t="shared" si="4"/>
        <v>24</v>
      </c>
      <c r="L45" s="91">
        <f t="shared" si="5"/>
        <v>1.5</v>
      </c>
    </row>
    <row r="46" spans="1:12" ht="12.75">
      <c r="A46" s="4">
        <v>35</v>
      </c>
      <c r="B46" s="7">
        <v>30</v>
      </c>
      <c r="C46" s="6" t="s">
        <v>108</v>
      </c>
      <c r="D46" s="6">
        <v>1</v>
      </c>
      <c r="E46" s="6">
        <v>5</v>
      </c>
      <c r="F46" s="6">
        <v>30</v>
      </c>
      <c r="G46" s="6">
        <v>1</v>
      </c>
      <c r="H46" s="6">
        <v>13</v>
      </c>
      <c r="I46" s="6">
        <v>2</v>
      </c>
      <c r="J46" s="91">
        <f t="shared" si="3"/>
        <v>6.5</v>
      </c>
      <c r="K46" s="91">
        <f t="shared" si="4"/>
        <v>15</v>
      </c>
      <c r="L46" s="91">
        <f t="shared" si="5"/>
        <v>2.6</v>
      </c>
    </row>
    <row r="47" spans="1:12" ht="12.75">
      <c r="A47" s="4">
        <v>36</v>
      </c>
      <c r="B47" s="7">
        <v>31</v>
      </c>
      <c r="C47" s="6" t="s">
        <v>80</v>
      </c>
      <c r="D47" s="6">
        <v>1</v>
      </c>
      <c r="E47" s="6">
        <v>4</v>
      </c>
      <c r="F47" s="6">
        <v>24</v>
      </c>
      <c r="G47" s="6">
        <v>0</v>
      </c>
      <c r="H47" s="6">
        <v>14</v>
      </c>
      <c r="I47" s="6">
        <v>2</v>
      </c>
      <c r="J47" s="91">
        <f t="shared" si="3"/>
        <v>7</v>
      </c>
      <c r="K47" s="91">
        <f t="shared" si="4"/>
        <v>12</v>
      </c>
      <c r="L47" s="91">
        <f t="shared" si="5"/>
        <v>3.5</v>
      </c>
    </row>
    <row r="48" spans="1:12" ht="12.75">
      <c r="A48" s="4">
        <v>37</v>
      </c>
      <c r="B48" s="7">
        <v>32</v>
      </c>
      <c r="C48" s="3" t="s">
        <v>57</v>
      </c>
      <c r="D48" s="3">
        <v>1</v>
      </c>
      <c r="E48" s="3">
        <v>3</v>
      </c>
      <c r="F48" s="3">
        <v>18</v>
      </c>
      <c r="G48" s="3">
        <v>0</v>
      </c>
      <c r="H48" s="3">
        <v>8</v>
      </c>
      <c r="I48" s="3">
        <v>1</v>
      </c>
      <c r="J48" s="90">
        <f t="shared" si="3"/>
        <v>8</v>
      </c>
      <c r="K48" s="90">
        <f t="shared" si="4"/>
        <v>18</v>
      </c>
      <c r="L48" s="90">
        <f t="shared" si="5"/>
        <v>2.6666666666666665</v>
      </c>
    </row>
    <row r="49" spans="1:12" ht="12.75">
      <c r="A49" s="4">
        <v>38</v>
      </c>
      <c r="B49" s="7">
        <v>33</v>
      </c>
      <c r="C49" s="3" t="s">
        <v>54</v>
      </c>
      <c r="D49" s="3">
        <v>1</v>
      </c>
      <c r="E49" s="3">
        <v>4</v>
      </c>
      <c r="F49" s="3">
        <v>24</v>
      </c>
      <c r="G49" s="3">
        <v>0</v>
      </c>
      <c r="H49" s="3">
        <v>25</v>
      </c>
      <c r="I49" s="3">
        <v>3</v>
      </c>
      <c r="J49" s="90">
        <f t="shared" si="3"/>
        <v>8.333333333333334</v>
      </c>
      <c r="K49" s="90">
        <f t="shared" si="4"/>
        <v>8</v>
      </c>
      <c r="L49" s="90">
        <f t="shared" si="5"/>
        <v>6.25</v>
      </c>
    </row>
    <row r="50" spans="1:12" ht="12.75">
      <c r="A50" s="4">
        <v>39</v>
      </c>
      <c r="B50" s="7">
        <v>34</v>
      </c>
      <c r="C50" s="6" t="s">
        <v>290</v>
      </c>
      <c r="D50" s="6">
        <v>1</v>
      </c>
      <c r="E50" s="6">
        <v>8</v>
      </c>
      <c r="F50" s="6">
        <v>42</v>
      </c>
      <c r="G50" s="6">
        <v>1</v>
      </c>
      <c r="H50" s="6">
        <v>17</v>
      </c>
      <c r="I50" s="6">
        <v>2</v>
      </c>
      <c r="J50" s="91">
        <f t="shared" si="3"/>
        <v>8.5</v>
      </c>
      <c r="K50" s="91">
        <f t="shared" si="4"/>
        <v>21</v>
      </c>
      <c r="L50" s="91">
        <f t="shared" si="5"/>
        <v>2.125</v>
      </c>
    </row>
    <row r="51" spans="1:12" ht="12.75">
      <c r="A51" s="4">
        <v>40</v>
      </c>
      <c r="B51" s="7">
        <v>35</v>
      </c>
      <c r="C51" s="6" t="s">
        <v>82</v>
      </c>
      <c r="D51" s="6">
        <v>7</v>
      </c>
      <c r="E51" s="6">
        <v>27</v>
      </c>
      <c r="F51" s="6">
        <v>162</v>
      </c>
      <c r="G51" s="6">
        <v>4</v>
      </c>
      <c r="H51" s="6">
        <v>92</v>
      </c>
      <c r="I51" s="6">
        <v>10</v>
      </c>
      <c r="J51" s="91">
        <f t="shared" si="3"/>
        <v>9.2</v>
      </c>
      <c r="K51" s="91">
        <f t="shared" si="4"/>
        <v>16.2</v>
      </c>
      <c r="L51" s="91">
        <f t="shared" si="5"/>
        <v>3.4074074074074074</v>
      </c>
    </row>
    <row r="52" spans="1:12" ht="12.75">
      <c r="A52" s="4">
        <v>41</v>
      </c>
      <c r="B52" s="2" t="s">
        <v>69</v>
      </c>
      <c r="C52" s="2" t="s">
        <v>390</v>
      </c>
      <c r="D52" s="2"/>
      <c r="E52" s="2">
        <v>15</v>
      </c>
      <c r="F52" s="2">
        <v>90</v>
      </c>
      <c r="G52" s="2">
        <v>2</v>
      </c>
      <c r="H52" s="2">
        <v>39</v>
      </c>
      <c r="I52" s="2">
        <v>4</v>
      </c>
      <c r="J52" s="77">
        <f t="shared" si="3"/>
        <v>9.75</v>
      </c>
      <c r="K52" s="77">
        <f t="shared" si="4"/>
        <v>22.5</v>
      </c>
      <c r="L52" s="77">
        <f t="shared" si="5"/>
        <v>2.6</v>
      </c>
    </row>
    <row r="53" spans="1:12" ht="12.75">
      <c r="A53" s="4">
        <v>42</v>
      </c>
      <c r="B53" s="7">
        <v>36</v>
      </c>
      <c r="C53" s="6" t="s">
        <v>43</v>
      </c>
      <c r="D53" s="6">
        <v>10</v>
      </c>
      <c r="E53" s="6">
        <v>5.4</v>
      </c>
      <c r="F53" s="6">
        <v>34</v>
      </c>
      <c r="G53" s="6">
        <v>0</v>
      </c>
      <c r="H53" s="6">
        <v>50</v>
      </c>
      <c r="I53" s="6">
        <v>5</v>
      </c>
      <c r="J53" s="91">
        <f t="shared" si="3"/>
        <v>10</v>
      </c>
      <c r="K53" s="91">
        <f t="shared" si="4"/>
        <v>6.8</v>
      </c>
      <c r="L53" s="91">
        <f t="shared" si="5"/>
        <v>9.25925925925926</v>
      </c>
    </row>
    <row r="54" spans="1:12" ht="12.75">
      <c r="A54" s="4">
        <v>43</v>
      </c>
      <c r="B54" s="7">
        <v>37</v>
      </c>
      <c r="C54" s="6" t="s">
        <v>32</v>
      </c>
      <c r="D54" s="6">
        <v>6</v>
      </c>
      <c r="E54" s="6">
        <v>30</v>
      </c>
      <c r="F54" s="6">
        <v>180</v>
      </c>
      <c r="G54" s="6">
        <v>5</v>
      </c>
      <c r="H54" s="6">
        <v>99</v>
      </c>
      <c r="I54" s="6">
        <v>9</v>
      </c>
      <c r="J54" s="91">
        <f t="shared" si="3"/>
        <v>11</v>
      </c>
      <c r="K54" s="91">
        <f t="shared" si="4"/>
        <v>20</v>
      </c>
      <c r="L54" s="91">
        <f t="shared" si="5"/>
        <v>3.3</v>
      </c>
    </row>
    <row r="55" spans="1:12" ht="12.75">
      <c r="A55" s="4">
        <v>44</v>
      </c>
      <c r="B55" s="7">
        <v>38</v>
      </c>
      <c r="C55" s="6" t="s">
        <v>351</v>
      </c>
      <c r="D55" s="6">
        <v>2</v>
      </c>
      <c r="E55" s="6">
        <v>5</v>
      </c>
      <c r="F55" s="6">
        <v>30</v>
      </c>
      <c r="G55" s="6">
        <v>0</v>
      </c>
      <c r="H55" s="6">
        <v>22</v>
      </c>
      <c r="I55" s="6">
        <v>2</v>
      </c>
      <c r="J55" s="91">
        <f t="shared" si="3"/>
        <v>11</v>
      </c>
      <c r="K55" s="91">
        <f t="shared" si="4"/>
        <v>15</v>
      </c>
      <c r="L55" s="91">
        <f t="shared" si="5"/>
        <v>4.4</v>
      </c>
    </row>
    <row r="56" spans="1:12" ht="12.75">
      <c r="A56" s="4">
        <v>45</v>
      </c>
      <c r="B56" s="7">
        <v>42</v>
      </c>
      <c r="C56" s="2" t="s">
        <v>361</v>
      </c>
      <c r="D56" s="2">
        <v>1</v>
      </c>
      <c r="E56" s="2">
        <v>22</v>
      </c>
      <c r="F56" s="2">
        <v>132</v>
      </c>
      <c r="G56" s="2">
        <v>3</v>
      </c>
      <c r="H56" s="2">
        <v>82</v>
      </c>
      <c r="I56" s="2">
        <v>7</v>
      </c>
      <c r="J56" s="77">
        <f t="shared" si="3"/>
        <v>11.714285714285714</v>
      </c>
      <c r="K56" s="77">
        <f t="shared" si="4"/>
        <v>18.857142857142858</v>
      </c>
      <c r="L56" s="77">
        <f t="shared" si="5"/>
        <v>3.727272727272727</v>
      </c>
    </row>
    <row r="57" spans="1:12" ht="12.75">
      <c r="A57" s="4">
        <v>46</v>
      </c>
      <c r="B57" s="7">
        <v>40</v>
      </c>
      <c r="C57" s="6" t="s">
        <v>81</v>
      </c>
      <c r="D57" s="6">
        <v>8</v>
      </c>
      <c r="E57" s="6">
        <v>26</v>
      </c>
      <c r="F57" s="6">
        <v>156</v>
      </c>
      <c r="G57" s="6">
        <v>3</v>
      </c>
      <c r="H57" s="6">
        <v>109</v>
      </c>
      <c r="I57" s="6">
        <v>9</v>
      </c>
      <c r="J57" s="91">
        <f t="shared" si="3"/>
        <v>12.11111111111111</v>
      </c>
      <c r="K57" s="91">
        <f t="shared" si="4"/>
        <v>17.333333333333332</v>
      </c>
      <c r="L57" s="91">
        <f t="shared" si="5"/>
        <v>4.1923076923076925</v>
      </c>
    </row>
    <row r="58" spans="1:12" ht="12.75">
      <c r="A58" s="4">
        <v>47</v>
      </c>
      <c r="B58" s="7">
        <v>41</v>
      </c>
      <c r="C58" s="6" t="s">
        <v>75</v>
      </c>
      <c r="D58" s="6">
        <v>2</v>
      </c>
      <c r="E58" s="6">
        <v>8</v>
      </c>
      <c r="F58" s="6">
        <v>48</v>
      </c>
      <c r="G58" s="6">
        <v>0</v>
      </c>
      <c r="H58" s="6">
        <v>37</v>
      </c>
      <c r="I58" s="6">
        <v>3</v>
      </c>
      <c r="J58" s="91">
        <f t="shared" si="3"/>
        <v>12.333333333333334</v>
      </c>
      <c r="K58" s="91">
        <f t="shared" si="4"/>
        <v>16</v>
      </c>
      <c r="L58" s="91">
        <f t="shared" si="5"/>
        <v>4.625</v>
      </c>
    </row>
    <row r="59" spans="1:12" ht="12.75">
      <c r="A59" s="4">
        <v>48</v>
      </c>
      <c r="B59" s="7">
        <v>43</v>
      </c>
      <c r="C59" s="3" t="s">
        <v>39</v>
      </c>
      <c r="D59" s="3">
        <v>16</v>
      </c>
      <c r="E59" s="3">
        <v>34.1</v>
      </c>
      <c r="F59" s="3">
        <v>205</v>
      </c>
      <c r="G59" s="3">
        <v>1</v>
      </c>
      <c r="H59" s="3">
        <v>175</v>
      </c>
      <c r="I59" s="3">
        <v>14</v>
      </c>
      <c r="J59" s="90">
        <f t="shared" si="3"/>
        <v>12.5</v>
      </c>
      <c r="K59" s="90">
        <f t="shared" si="4"/>
        <v>14.642857142857142</v>
      </c>
      <c r="L59" s="90">
        <f t="shared" si="5"/>
        <v>5.131964809384164</v>
      </c>
    </row>
    <row r="60" spans="1:12" ht="12.75">
      <c r="A60" s="4">
        <v>49</v>
      </c>
      <c r="B60" s="34">
        <v>44</v>
      </c>
      <c r="C60" s="6" t="s">
        <v>36</v>
      </c>
      <c r="D60" s="6">
        <v>2</v>
      </c>
      <c r="E60" s="6">
        <v>9.3</v>
      </c>
      <c r="F60" s="6">
        <v>57</v>
      </c>
      <c r="G60" s="6">
        <v>0</v>
      </c>
      <c r="H60" s="6">
        <v>40</v>
      </c>
      <c r="I60" s="6">
        <v>3</v>
      </c>
      <c r="J60" s="91">
        <f t="shared" si="3"/>
        <v>13.333333333333334</v>
      </c>
      <c r="K60" s="91">
        <f t="shared" si="4"/>
        <v>19</v>
      </c>
      <c r="L60" s="91">
        <f t="shared" si="5"/>
        <v>4.301075268817204</v>
      </c>
    </row>
    <row r="61" spans="1:12" ht="12.75">
      <c r="A61" s="4">
        <v>50</v>
      </c>
      <c r="B61" s="7">
        <v>39</v>
      </c>
      <c r="C61" s="2" t="s">
        <v>86</v>
      </c>
      <c r="D61" s="2">
        <v>8</v>
      </c>
      <c r="E61" s="2">
        <v>40</v>
      </c>
      <c r="F61" s="2">
        <v>240</v>
      </c>
      <c r="G61" s="2">
        <v>1</v>
      </c>
      <c r="H61" s="2">
        <v>154</v>
      </c>
      <c r="I61" s="2">
        <v>11</v>
      </c>
      <c r="J61" s="77">
        <f t="shared" si="3"/>
        <v>14</v>
      </c>
      <c r="K61" s="77">
        <f t="shared" si="4"/>
        <v>21.818181818181817</v>
      </c>
      <c r="L61" s="77">
        <f t="shared" si="5"/>
        <v>3.85</v>
      </c>
    </row>
    <row r="62" spans="1:12" ht="12.75">
      <c r="A62" s="4">
        <v>51</v>
      </c>
      <c r="B62" s="2" t="s">
        <v>69</v>
      </c>
      <c r="C62" s="2" t="s">
        <v>446</v>
      </c>
      <c r="D62" s="2"/>
      <c r="E62" s="2">
        <v>2</v>
      </c>
      <c r="F62" s="2">
        <v>12</v>
      </c>
      <c r="G62" s="2">
        <v>0</v>
      </c>
      <c r="H62" s="2">
        <v>15</v>
      </c>
      <c r="I62" s="2">
        <v>1</v>
      </c>
      <c r="J62" s="77">
        <f t="shared" si="3"/>
        <v>15</v>
      </c>
      <c r="K62" s="77">
        <f t="shared" si="4"/>
        <v>12</v>
      </c>
      <c r="L62" s="77">
        <f t="shared" si="5"/>
        <v>7.5</v>
      </c>
    </row>
    <row r="63" spans="1:12" ht="12.75">
      <c r="A63" s="4">
        <v>52</v>
      </c>
      <c r="B63" s="2" t="s">
        <v>69</v>
      </c>
      <c r="C63" s="2" t="s">
        <v>402</v>
      </c>
      <c r="D63" s="2"/>
      <c r="E63" s="2">
        <v>19</v>
      </c>
      <c r="F63" s="2">
        <v>114</v>
      </c>
      <c r="G63" s="2">
        <v>0</v>
      </c>
      <c r="H63" s="2">
        <v>93</v>
      </c>
      <c r="I63" s="2">
        <v>6</v>
      </c>
      <c r="J63" s="77">
        <f t="shared" si="3"/>
        <v>15.5</v>
      </c>
      <c r="K63" s="77">
        <f t="shared" si="4"/>
        <v>19</v>
      </c>
      <c r="L63" s="77">
        <f t="shared" si="5"/>
        <v>4.894736842105263</v>
      </c>
    </row>
    <row r="64" spans="1:12" ht="12.75">
      <c r="A64" s="4">
        <v>53</v>
      </c>
      <c r="B64" s="7">
        <v>48</v>
      </c>
      <c r="C64" s="2" t="s">
        <v>9</v>
      </c>
      <c r="D64" s="2">
        <v>47</v>
      </c>
      <c r="E64" s="2">
        <v>43.2</v>
      </c>
      <c r="F64" s="2">
        <v>260</v>
      </c>
      <c r="G64" s="2">
        <v>4</v>
      </c>
      <c r="H64" s="2">
        <v>233</v>
      </c>
      <c r="I64" s="2">
        <v>15</v>
      </c>
      <c r="J64" s="89">
        <f t="shared" si="3"/>
        <v>15.533333333333333</v>
      </c>
      <c r="K64" s="89">
        <f t="shared" si="4"/>
        <v>17.333333333333332</v>
      </c>
      <c r="L64" s="89">
        <f t="shared" si="5"/>
        <v>5.393518518518518</v>
      </c>
    </row>
    <row r="65" spans="1:12" ht="12.75">
      <c r="A65" s="4">
        <v>54</v>
      </c>
      <c r="B65" s="7">
        <v>47</v>
      </c>
      <c r="C65" s="6" t="s">
        <v>40</v>
      </c>
      <c r="D65" s="3">
        <v>10</v>
      </c>
      <c r="E65" s="3">
        <v>48.4</v>
      </c>
      <c r="F65" s="3">
        <v>292</v>
      </c>
      <c r="G65" s="3">
        <v>1</v>
      </c>
      <c r="H65" s="3">
        <v>208</v>
      </c>
      <c r="I65" s="3">
        <v>13</v>
      </c>
      <c r="J65" s="90">
        <f t="shared" si="3"/>
        <v>16</v>
      </c>
      <c r="K65" s="90">
        <f t="shared" si="4"/>
        <v>22.46153846153846</v>
      </c>
      <c r="L65" s="90">
        <f t="shared" si="5"/>
        <v>4.297520661157025</v>
      </c>
    </row>
    <row r="66" spans="1:12" ht="12.75">
      <c r="A66" s="4">
        <v>55</v>
      </c>
      <c r="B66" s="7">
        <v>46</v>
      </c>
      <c r="C66" s="4" t="s">
        <v>24</v>
      </c>
      <c r="D66" s="2">
        <v>171</v>
      </c>
      <c r="E66" s="2">
        <v>49</v>
      </c>
      <c r="F66" s="2">
        <v>294</v>
      </c>
      <c r="G66" s="2">
        <v>1</v>
      </c>
      <c r="H66" s="2">
        <v>323</v>
      </c>
      <c r="I66" s="2">
        <v>20</v>
      </c>
      <c r="J66" s="77">
        <f t="shared" si="3"/>
        <v>16.15</v>
      </c>
      <c r="K66" s="77">
        <f t="shared" si="4"/>
        <v>14.7</v>
      </c>
      <c r="L66" s="77">
        <f t="shared" si="5"/>
        <v>6.591836734693878</v>
      </c>
    </row>
    <row r="67" spans="1:12" ht="12.75">
      <c r="A67" s="4">
        <v>56</v>
      </c>
      <c r="B67" s="7">
        <v>49</v>
      </c>
      <c r="C67" s="6" t="s">
        <v>20</v>
      </c>
      <c r="D67" s="6">
        <v>91</v>
      </c>
      <c r="E67" s="6">
        <v>41.1</v>
      </c>
      <c r="F67" s="6">
        <v>247</v>
      </c>
      <c r="G67" s="6">
        <v>2</v>
      </c>
      <c r="H67" s="6">
        <v>232</v>
      </c>
      <c r="I67" s="6">
        <v>14</v>
      </c>
      <c r="J67" s="91">
        <f t="shared" si="3"/>
        <v>16.571428571428573</v>
      </c>
      <c r="K67" s="91">
        <f t="shared" si="4"/>
        <v>17.642857142857142</v>
      </c>
      <c r="L67" s="91">
        <f t="shared" si="5"/>
        <v>5.644768856447689</v>
      </c>
    </row>
    <row r="68" spans="1:12" ht="12.75">
      <c r="A68" s="4">
        <v>57</v>
      </c>
      <c r="B68" s="2" t="s">
        <v>69</v>
      </c>
      <c r="C68" s="2" t="s">
        <v>407</v>
      </c>
      <c r="D68" s="2"/>
      <c r="E68" s="2">
        <v>3</v>
      </c>
      <c r="F68" s="2">
        <v>18</v>
      </c>
      <c r="G68" s="2">
        <v>0</v>
      </c>
      <c r="H68" s="2">
        <v>17</v>
      </c>
      <c r="I68" s="2">
        <v>1</v>
      </c>
      <c r="J68" s="77">
        <f t="shared" si="3"/>
        <v>17</v>
      </c>
      <c r="K68" s="77">
        <f t="shared" si="4"/>
        <v>18</v>
      </c>
      <c r="L68" s="77">
        <f t="shared" si="5"/>
        <v>5.666666666666667</v>
      </c>
    </row>
    <row r="69" spans="1:12" ht="12.75">
      <c r="A69" s="4">
        <v>58</v>
      </c>
      <c r="B69" s="7">
        <v>51</v>
      </c>
      <c r="C69" s="6" t="s">
        <v>25</v>
      </c>
      <c r="D69" s="3">
        <v>29</v>
      </c>
      <c r="E69" s="3">
        <v>7.1</v>
      </c>
      <c r="F69" s="3">
        <v>43</v>
      </c>
      <c r="G69" s="3">
        <v>0</v>
      </c>
      <c r="H69" s="3">
        <v>54</v>
      </c>
      <c r="I69" s="3">
        <v>3</v>
      </c>
      <c r="J69" s="90">
        <f t="shared" si="3"/>
        <v>18</v>
      </c>
      <c r="K69" s="90">
        <f t="shared" si="4"/>
        <v>14.333333333333334</v>
      </c>
      <c r="L69" s="90">
        <f t="shared" si="5"/>
        <v>7.605633802816902</v>
      </c>
    </row>
    <row r="70" spans="1:12" ht="12.75">
      <c r="A70" s="4">
        <v>59</v>
      </c>
      <c r="B70" s="2" t="s">
        <v>69</v>
      </c>
      <c r="C70" s="2" t="s">
        <v>460</v>
      </c>
      <c r="D70" s="2"/>
      <c r="E70" s="2">
        <v>12</v>
      </c>
      <c r="F70" s="2">
        <v>72</v>
      </c>
      <c r="G70" s="2">
        <v>0</v>
      </c>
      <c r="H70" s="2">
        <v>72</v>
      </c>
      <c r="I70" s="2">
        <v>4</v>
      </c>
      <c r="J70" s="77">
        <f t="shared" si="3"/>
        <v>18</v>
      </c>
      <c r="K70" s="77">
        <f t="shared" si="4"/>
        <v>18</v>
      </c>
      <c r="L70" s="77">
        <f t="shared" si="5"/>
        <v>6</v>
      </c>
    </row>
    <row r="71" spans="1:12" ht="12.75">
      <c r="A71" s="4">
        <v>60</v>
      </c>
      <c r="B71" s="7">
        <v>52</v>
      </c>
      <c r="C71" s="2" t="s">
        <v>96</v>
      </c>
      <c r="D71" s="2">
        <v>13</v>
      </c>
      <c r="E71" s="2">
        <v>16</v>
      </c>
      <c r="F71" s="2">
        <v>96</v>
      </c>
      <c r="G71" s="2">
        <v>0</v>
      </c>
      <c r="H71" s="2">
        <v>110</v>
      </c>
      <c r="I71" s="2">
        <v>6</v>
      </c>
      <c r="J71" s="77">
        <f aca="true" t="shared" si="6" ref="J71:J106">H71/I71</f>
        <v>18.333333333333332</v>
      </c>
      <c r="K71" s="77">
        <f aca="true" t="shared" si="7" ref="K71:K106">F71/I71</f>
        <v>16</v>
      </c>
      <c r="L71" s="77">
        <f aca="true" t="shared" si="8" ref="L71:L106">H71/E71</f>
        <v>6.875</v>
      </c>
    </row>
    <row r="72" spans="1:12" ht="12.75">
      <c r="A72" s="4">
        <v>61</v>
      </c>
      <c r="B72" s="7">
        <v>53</v>
      </c>
      <c r="C72" s="6" t="s">
        <v>38</v>
      </c>
      <c r="D72" s="6">
        <v>8</v>
      </c>
      <c r="E72" s="6">
        <v>42.3</v>
      </c>
      <c r="F72" s="6">
        <v>255</v>
      </c>
      <c r="G72" s="6">
        <v>3</v>
      </c>
      <c r="H72" s="6">
        <v>166</v>
      </c>
      <c r="I72" s="6">
        <v>9</v>
      </c>
      <c r="J72" s="91">
        <f t="shared" si="6"/>
        <v>18.444444444444443</v>
      </c>
      <c r="K72" s="91">
        <f t="shared" si="7"/>
        <v>28.333333333333332</v>
      </c>
      <c r="L72" s="91">
        <f t="shared" si="8"/>
        <v>3.9243498817966906</v>
      </c>
    </row>
    <row r="73" spans="1:12" ht="12.75">
      <c r="A73" s="4">
        <v>62</v>
      </c>
      <c r="B73" s="7">
        <v>54</v>
      </c>
      <c r="C73" s="6" t="s">
        <v>97</v>
      </c>
      <c r="D73" s="6">
        <v>4</v>
      </c>
      <c r="E73" s="6">
        <v>25</v>
      </c>
      <c r="F73" s="6">
        <v>150</v>
      </c>
      <c r="G73" s="6">
        <v>2</v>
      </c>
      <c r="H73" s="6">
        <v>112</v>
      </c>
      <c r="I73" s="6">
        <v>6</v>
      </c>
      <c r="J73" s="91">
        <f t="shared" si="6"/>
        <v>18.666666666666668</v>
      </c>
      <c r="K73" s="91">
        <f t="shared" si="7"/>
        <v>25</v>
      </c>
      <c r="L73" s="91">
        <f t="shared" si="8"/>
        <v>4.48</v>
      </c>
    </row>
    <row r="74" spans="1:12" ht="12.75">
      <c r="A74" s="4">
        <v>63</v>
      </c>
      <c r="B74" s="2" t="s">
        <v>69</v>
      </c>
      <c r="C74" s="2" t="s">
        <v>404</v>
      </c>
      <c r="D74" s="2"/>
      <c r="E74" s="2">
        <v>3</v>
      </c>
      <c r="F74" s="2">
        <v>18</v>
      </c>
      <c r="G74" s="2">
        <v>0</v>
      </c>
      <c r="H74" s="2">
        <v>19</v>
      </c>
      <c r="I74" s="2">
        <v>1</v>
      </c>
      <c r="J74" s="77">
        <f t="shared" si="6"/>
        <v>19</v>
      </c>
      <c r="K74" s="77">
        <f t="shared" si="7"/>
        <v>18</v>
      </c>
      <c r="L74" s="77">
        <f t="shared" si="8"/>
        <v>6.333333333333333</v>
      </c>
    </row>
    <row r="75" spans="1:12" ht="12.75">
      <c r="A75" s="4">
        <v>64</v>
      </c>
      <c r="B75" s="7">
        <v>55</v>
      </c>
      <c r="C75" t="s">
        <v>83</v>
      </c>
      <c r="D75" s="6">
        <v>12</v>
      </c>
      <c r="E75" s="6">
        <v>36.2</v>
      </c>
      <c r="F75" s="6">
        <v>218</v>
      </c>
      <c r="G75" s="6">
        <v>1</v>
      </c>
      <c r="H75" s="6">
        <v>234</v>
      </c>
      <c r="I75" s="6">
        <v>12</v>
      </c>
      <c r="J75" s="91">
        <f t="shared" si="6"/>
        <v>19.5</v>
      </c>
      <c r="K75" s="91">
        <f t="shared" si="7"/>
        <v>18.166666666666668</v>
      </c>
      <c r="L75" s="91">
        <f t="shared" si="8"/>
        <v>6.4640883977900545</v>
      </c>
    </row>
    <row r="76" spans="1:12" ht="12.75">
      <c r="A76" s="4">
        <v>65</v>
      </c>
      <c r="B76" s="7">
        <v>56</v>
      </c>
      <c r="C76" s="73" t="s">
        <v>106</v>
      </c>
      <c r="D76" s="73">
        <v>11</v>
      </c>
      <c r="E76" s="73">
        <v>18</v>
      </c>
      <c r="F76" s="73">
        <v>108</v>
      </c>
      <c r="G76" s="73">
        <v>0</v>
      </c>
      <c r="H76" s="73">
        <v>118</v>
      </c>
      <c r="I76" s="73">
        <v>6</v>
      </c>
      <c r="J76" s="93">
        <f t="shared" si="6"/>
        <v>19.666666666666668</v>
      </c>
      <c r="K76" s="93">
        <f t="shared" si="7"/>
        <v>18</v>
      </c>
      <c r="L76" s="93">
        <f t="shared" si="8"/>
        <v>6.555555555555555</v>
      </c>
    </row>
    <row r="77" spans="1:12" ht="12.75">
      <c r="A77" s="4">
        <v>66</v>
      </c>
      <c r="B77" s="7">
        <v>57</v>
      </c>
      <c r="C77" s="3" t="s">
        <v>23</v>
      </c>
      <c r="D77" s="3">
        <v>13</v>
      </c>
      <c r="E77" s="3">
        <v>41.1</v>
      </c>
      <c r="F77" s="3">
        <v>247</v>
      </c>
      <c r="G77" s="3">
        <v>5</v>
      </c>
      <c r="H77" s="3">
        <v>198</v>
      </c>
      <c r="I77" s="3">
        <v>10</v>
      </c>
      <c r="J77" s="90">
        <f t="shared" si="6"/>
        <v>19.8</v>
      </c>
      <c r="K77" s="90">
        <f t="shared" si="7"/>
        <v>24.7</v>
      </c>
      <c r="L77" s="90">
        <f t="shared" si="8"/>
        <v>4.817518248175182</v>
      </c>
    </row>
    <row r="78" spans="1:12" ht="12.75">
      <c r="A78" s="4">
        <v>67</v>
      </c>
      <c r="B78" s="7">
        <v>58</v>
      </c>
      <c r="C78" s="2" t="s">
        <v>100</v>
      </c>
      <c r="D78" s="2">
        <v>4</v>
      </c>
      <c r="E78" s="2">
        <v>19</v>
      </c>
      <c r="F78" s="2">
        <v>108</v>
      </c>
      <c r="G78" s="2">
        <v>0</v>
      </c>
      <c r="H78" s="2">
        <v>80</v>
      </c>
      <c r="I78" s="2">
        <v>4</v>
      </c>
      <c r="J78" s="77">
        <f t="shared" si="6"/>
        <v>20</v>
      </c>
      <c r="K78" s="77">
        <f t="shared" si="7"/>
        <v>27</v>
      </c>
      <c r="L78" s="77">
        <f t="shared" si="8"/>
        <v>4.2105263157894735</v>
      </c>
    </row>
    <row r="79" spans="1:12" ht="12.75">
      <c r="A79" s="4">
        <v>68</v>
      </c>
      <c r="B79" s="34">
        <v>59</v>
      </c>
      <c r="C79" s="3" t="s">
        <v>50</v>
      </c>
      <c r="D79" s="3">
        <v>6</v>
      </c>
      <c r="E79" s="3">
        <v>13.2</v>
      </c>
      <c r="F79" s="3">
        <v>80</v>
      </c>
      <c r="G79" s="3">
        <v>0</v>
      </c>
      <c r="H79" s="3">
        <v>62</v>
      </c>
      <c r="I79" s="3">
        <v>3</v>
      </c>
      <c r="J79" s="90">
        <f t="shared" si="6"/>
        <v>20.666666666666668</v>
      </c>
      <c r="K79" s="90">
        <f t="shared" si="7"/>
        <v>26.666666666666668</v>
      </c>
      <c r="L79" s="90">
        <f t="shared" si="8"/>
        <v>4.696969696969697</v>
      </c>
    </row>
    <row r="80" spans="1:12" ht="12.75">
      <c r="A80" s="4">
        <v>69</v>
      </c>
      <c r="B80" s="7">
        <v>60</v>
      </c>
      <c r="C80" s="6" t="s">
        <v>49</v>
      </c>
      <c r="D80" s="6">
        <v>1</v>
      </c>
      <c r="E80" s="6">
        <v>3</v>
      </c>
      <c r="F80" s="6">
        <v>18</v>
      </c>
      <c r="G80" s="6">
        <v>0</v>
      </c>
      <c r="H80" s="6">
        <v>21</v>
      </c>
      <c r="I80" s="6">
        <v>1</v>
      </c>
      <c r="J80" s="91">
        <f t="shared" si="6"/>
        <v>21</v>
      </c>
      <c r="K80" s="91">
        <f t="shared" si="7"/>
        <v>18</v>
      </c>
      <c r="L80" s="91">
        <f t="shared" si="8"/>
        <v>7</v>
      </c>
    </row>
    <row r="81" spans="1:12" ht="12.75">
      <c r="A81" s="4">
        <v>70</v>
      </c>
      <c r="B81" s="7">
        <v>61</v>
      </c>
      <c r="C81" s="6" t="s">
        <v>67</v>
      </c>
      <c r="D81" s="6">
        <v>3</v>
      </c>
      <c r="E81" s="6">
        <v>9</v>
      </c>
      <c r="F81" s="6">
        <v>54</v>
      </c>
      <c r="G81" s="6">
        <v>0</v>
      </c>
      <c r="H81" s="6">
        <v>63</v>
      </c>
      <c r="I81" s="6">
        <v>3</v>
      </c>
      <c r="J81" s="91">
        <f t="shared" si="6"/>
        <v>21</v>
      </c>
      <c r="K81" s="91">
        <f t="shared" si="7"/>
        <v>18</v>
      </c>
      <c r="L81" s="91">
        <f t="shared" si="8"/>
        <v>7</v>
      </c>
    </row>
    <row r="82" spans="1:12" ht="12.75">
      <c r="A82" s="4">
        <v>71</v>
      </c>
      <c r="B82" s="2" t="s">
        <v>69</v>
      </c>
      <c r="C82" s="2" t="s">
        <v>436</v>
      </c>
      <c r="D82" s="2">
        <v>7</v>
      </c>
      <c r="E82" s="2">
        <v>42</v>
      </c>
      <c r="F82" s="2">
        <v>252</v>
      </c>
      <c r="G82" s="2">
        <v>6</v>
      </c>
      <c r="H82" s="2">
        <v>174</v>
      </c>
      <c r="I82" s="2">
        <v>8</v>
      </c>
      <c r="J82" s="77">
        <f t="shared" si="6"/>
        <v>21.75</v>
      </c>
      <c r="K82" s="77">
        <f t="shared" si="7"/>
        <v>31.5</v>
      </c>
      <c r="L82" s="77">
        <f t="shared" si="8"/>
        <v>4.142857142857143</v>
      </c>
    </row>
    <row r="83" spans="1:12" ht="12.75">
      <c r="A83" s="4">
        <v>72</v>
      </c>
      <c r="B83" s="7">
        <v>62</v>
      </c>
      <c r="C83" s="2" t="s">
        <v>37</v>
      </c>
      <c r="D83" s="2">
        <v>19</v>
      </c>
      <c r="E83" s="2">
        <v>13</v>
      </c>
      <c r="F83" s="2">
        <v>78</v>
      </c>
      <c r="G83" s="2">
        <v>1</v>
      </c>
      <c r="H83" s="2">
        <v>69</v>
      </c>
      <c r="I83" s="2">
        <v>3</v>
      </c>
      <c r="J83" s="79">
        <f t="shared" si="6"/>
        <v>23</v>
      </c>
      <c r="K83" s="79">
        <f t="shared" si="7"/>
        <v>26</v>
      </c>
      <c r="L83" s="79">
        <f t="shared" si="8"/>
        <v>5.3076923076923075</v>
      </c>
    </row>
    <row r="84" spans="1:12" ht="12.75">
      <c r="A84" s="4">
        <v>73</v>
      </c>
      <c r="B84" s="2" t="s">
        <v>69</v>
      </c>
      <c r="C84" s="2" t="s">
        <v>95</v>
      </c>
      <c r="D84" s="2"/>
      <c r="E84" s="2">
        <v>3.1</v>
      </c>
      <c r="F84" s="2">
        <v>19</v>
      </c>
      <c r="G84" s="2">
        <v>0</v>
      </c>
      <c r="H84" s="2">
        <v>23</v>
      </c>
      <c r="I84" s="2">
        <v>1</v>
      </c>
      <c r="J84" s="79">
        <f t="shared" si="6"/>
        <v>23</v>
      </c>
      <c r="K84" s="79">
        <f t="shared" si="7"/>
        <v>19</v>
      </c>
      <c r="L84" s="79">
        <f t="shared" si="8"/>
        <v>7.419354838709677</v>
      </c>
    </row>
    <row r="85" spans="1:12" ht="12.75">
      <c r="A85" s="4">
        <v>74</v>
      </c>
      <c r="B85" s="7">
        <v>63</v>
      </c>
      <c r="C85" t="s">
        <v>45</v>
      </c>
      <c r="D85" s="6">
        <v>6</v>
      </c>
      <c r="E85" s="6">
        <v>36</v>
      </c>
      <c r="F85" s="6">
        <v>216</v>
      </c>
      <c r="G85" s="6">
        <v>3</v>
      </c>
      <c r="H85" s="6">
        <v>120</v>
      </c>
      <c r="I85" s="6">
        <v>5</v>
      </c>
      <c r="J85" s="93">
        <f t="shared" si="6"/>
        <v>24</v>
      </c>
      <c r="K85" s="93">
        <f t="shared" si="7"/>
        <v>43.2</v>
      </c>
      <c r="L85" s="93">
        <f t="shared" si="8"/>
        <v>3.3333333333333335</v>
      </c>
    </row>
    <row r="86" spans="1:12" ht="12.75">
      <c r="A86" s="4">
        <v>75</v>
      </c>
      <c r="B86" s="2" t="s">
        <v>69</v>
      </c>
      <c r="C86" s="2" t="s">
        <v>453</v>
      </c>
      <c r="D86" s="2"/>
      <c r="E86" s="2">
        <v>7</v>
      </c>
      <c r="F86" s="2">
        <v>42</v>
      </c>
      <c r="G86" s="2">
        <v>0</v>
      </c>
      <c r="H86" s="2">
        <v>24</v>
      </c>
      <c r="I86" s="2">
        <v>1</v>
      </c>
      <c r="J86" s="77">
        <f t="shared" si="6"/>
        <v>24</v>
      </c>
      <c r="K86" s="77">
        <f t="shared" si="7"/>
        <v>42</v>
      </c>
      <c r="L86" s="77">
        <f t="shared" si="8"/>
        <v>3.4285714285714284</v>
      </c>
    </row>
    <row r="87" spans="1:12" ht="12.75">
      <c r="A87" s="4">
        <v>76</v>
      </c>
      <c r="B87" s="34">
        <v>65</v>
      </c>
      <c r="C87" s="6" t="s">
        <v>367</v>
      </c>
      <c r="D87" s="6">
        <v>1</v>
      </c>
      <c r="E87" s="6">
        <v>3</v>
      </c>
      <c r="F87" s="6">
        <v>18</v>
      </c>
      <c r="G87" s="6">
        <v>0</v>
      </c>
      <c r="H87" s="6">
        <v>25</v>
      </c>
      <c r="I87" s="6">
        <v>1</v>
      </c>
      <c r="J87" s="91">
        <f t="shared" si="6"/>
        <v>25</v>
      </c>
      <c r="K87" s="91">
        <f t="shared" si="7"/>
        <v>18</v>
      </c>
      <c r="L87" s="91">
        <f t="shared" si="8"/>
        <v>8.333333333333334</v>
      </c>
    </row>
    <row r="88" spans="1:12" ht="12.75">
      <c r="A88" s="4">
        <v>77</v>
      </c>
      <c r="B88" s="7">
        <v>67</v>
      </c>
      <c r="C88" s="6" t="s">
        <v>359</v>
      </c>
      <c r="D88" s="6">
        <v>1</v>
      </c>
      <c r="E88" s="6">
        <v>4</v>
      </c>
      <c r="F88" s="6">
        <v>24</v>
      </c>
      <c r="G88" s="6">
        <v>0</v>
      </c>
      <c r="H88" s="6">
        <v>26</v>
      </c>
      <c r="I88" s="6">
        <v>1</v>
      </c>
      <c r="J88" s="93">
        <f t="shared" si="6"/>
        <v>26</v>
      </c>
      <c r="K88" s="93">
        <f t="shared" si="7"/>
        <v>24</v>
      </c>
      <c r="L88" s="73">
        <f t="shared" si="8"/>
        <v>6.5</v>
      </c>
    </row>
    <row r="89" spans="1:12" ht="12.75">
      <c r="A89" s="4">
        <v>78</v>
      </c>
      <c r="B89" s="7">
        <v>50</v>
      </c>
      <c r="C89" s="4" t="s">
        <v>4</v>
      </c>
      <c r="D89" s="2">
        <v>243</v>
      </c>
      <c r="E89" s="2">
        <v>21</v>
      </c>
      <c r="F89" s="2">
        <v>126</v>
      </c>
      <c r="G89" s="2">
        <v>2</v>
      </c>
      <c r="H89" s="2">
        <v>105</v>
      </c>
      <c r="I89" s="2">
        <v>4</v>
      </c>
      <c r="J89" s="77">
        <f t="shared" si="6"/>
        <v>26.25</v>
      </c>
      <c r="K89" s="77">
        <f t="shared" si="7"/>
        <v>31.5</v>
      </c>
      <c r="L89" s="77">
        <f t="shared" si="8"/>
        <v>5</v>
      </c>
    </row>
    <row r="90" spans="1:12" ht="12.75">
      <c r="A90" s="4">
        <v>79</v>
      </c>
      <c r="B90" s="7">
        <v>71</v>
      </c>
      <c r="C90" s="2" t="s">
        <v>79</v>
      </c>
      <c r="D90" s="2">
        <v>37</v>
      </c>
      <c r="E90" s="2">
        <v>19.2</v>
      </c>
      <c r="F90" s="2">
        <v>116</v>
      </c>
      <c r="G90" s="2">
        <v>0</v>
      </c>
      <c r="H90" s="2">
        <v>140</v>
      </c>
      <c r="I90" s="2">
        <v>5</v>
      </c>
      <c r="J90" s="77">
        <f t="shared" si="6"/>
        <v>28</v>
      </c>
      <c r="K90" s="77">
        <f t="shared" si="7"/>
        <v>23.2</v>
      </c>
      <c r="L90" s="77">
        <f t="shared" si="8"/>
        <v>7.291666666666667</v>
      </c>
    </row>
    <row r="91" spans="1:12" ht="12.75">
      <c r="A91" s="4">
        <v>80</v>
      </c>
      <c r="B91" s="7">
        <v>68</v>
      </c>
      <c r="C91" s="6" t="s">
        <v>47</v>
      </c>
      <c r="D91" s="3">
        <v>4</v>
      </c>
      <c r="E91" s="3">
        <v>13.4</v>
      </c>
      <c r="F91" s="3">
        <v>82</v>
      </c>
      <c r="G91" s="3">
        <v>1</v>
      </c>
      <c r="H91" s="3">
        <v>58</v>
      </c>
      <c r="I91" s="3">
        <v>2</v>
      </c>
      <c r="J91" s="90">
        <f t="shared" si="6"/>
        <v>29</v>
      </c>
      <c r="K91" s="90">
        <f t="shared" si="7"/>
        <v>41</v>
      </c>
      <c r="L91" s="90">
        <f t="shared" si="8"/>
        <v>4.3283582089552235</v>
      </c>
    </row>
    <row r="92" spans="1:12" ht="12.75">
      <c r="A92" s="4">
        <v>81</v>
      </c>
      <c r="B92" s="7">
        <v>69</v>
      </c>
      <c r="C92" s="6" t="s">
        <v>68</v>
      </c>
      <c r="D92" s="6">
        <v>2</v>
      </c>
      <c r="E92" s="6">
        <v>6</v>
      </c>
      <c r="F92" s="6">
        <v>36</v>
      </c>
      <c r="G92" s="6">
        <v>1</v>
      </c>
      <c r="H92" s="6">
        <v>58</v>
      </c>
      <c r="I92" s="6">
        <v>2</v>
      </c>
      <c r="J92" s="91">
        <f t="shared" si="6"/>
        <v>29</v>
      </c>
      <c r="K92" s="91">
        <f t="shared" si="7"/>
        <v>18</v>
      </c>
      <c r="L92" s="91">
        <f t="shared" si="8"/>
        <v>9.666666666666666</v>
      </c>
    </row>
    <row r="93" spans="1:12" ht="12.75">
      <c r="A93" s="4">
        <v>82</v>
      </c>
      <c r="B93" s="34">
        <v>66</v>
      </c>
      <c r="C93" s="2" t="s">
        <v>355</v>
      </c>
      <c r="D93" s="2">
        <v>5</v>
      </c>
      <c r="E93" s="2">
        <v>31.3</v>
      </c>
      <c r="F93" s="2">
        <v>189</v>
      </c>
      <c r="G93" s="2">
        <v>0</v>
      </c>
      <c r="H93" s="2">
        <v>175</v>
      </c>
      <c r="I93" s="2">
        <v>6</v>
      </c>
      <c r="J93" s="77">
        <f t="shared" si="6"/>
        <v>29.166666666666668</v>
      </c>
      <c r="K93" s="77">
        <f t="shared" si="7"/>
        <v>31.5</v>
      </c>
      <c r="L93" s="77">
        <f t="shared" si="8"/>
        <v>5.5910543130990416</v>
      </c>
    </row>
    <row r="94" spans="1:12" ht="12.75">
      <c r="A94" s="4">
        <v>83</v>
      </c>
      <c r="B94" s="7">
        <v>70</v>
      </c>
      <c r="C94" s="3" t="s">
        <v>48</v>
      </c>
      <c r="D94" s="3">
        <v>7</v>
      </c>
      <c r="E94" s="3">
        <v>21</v>
      </c>
      <c r="F94" s="3">
        <v>126</v>
      </c>
      <c r="G94" s="3">
        <v>1</v>
      </c>
      <c r="H94" s="3">
        <v>123</v>
      </c>
      <c r="I94" s="3">
        <v>4</v>
      </c>
      <c r="J94" s="90">
        <f t="shared" si="6"/>
        <v>30.75</v>
      </c>
      <c r="K94" s="90">
        <f t="shared" si="7"/>
        <v>31.5</v>
      </c>
      <c r="L94" s="90">
        <f t="shared" si="8"/>
        <v>5.857142857142857</v>
      </c>
    </row>
    <row r="95" spans="1:12" ht="12.75">
      <c r="A95" s="4">
        <v>84</v>
      </c>
      <c r="B95" s="2" t="s">
        <v>69</v>
      </c>
      <c r="C95" s="2" t="s">
        <v>441</v>
      </c>
      <c r="D95" s="2"/>
      <c r="E95" s="2">
        <v>2</v>
      </c>
      <c r="F95" s="2">
        <v>12</v>
      </c>
      <c r="G95" s="2">
        <v>0</v>
      </c>
      <c r="H95" s="2">
        <v>34</v>
      </c>
      <c r="I95" s="2">
        <v>1</v>
      </c>
      <c r="J95" s="79">
        <f t="shared" si="6"/>
        <v>34</v>
      </c>
      <c r="K95" s="79">
        <f t="shared" si="7"/>
        <v>12</v>
      </c>
      <c r="L95" s="79">
        <f t="shared" si="8"/>
        <v>17</v>
      </c>
    </row>
    <row r="96" spans="1:12" ht="12.75">
      <c r="A96" s="4">
        <v>85</v>
      </c>
      <c r="B96" s="7">
        <v>73</v>
      </c>
      <c r="C96" s="6" t="s">
        <v>42</v>
      </c>
      <c r="D96" s="6">
        <v>2</v>
      </c>
      <c r="E96" s="6">
        <v>6</v>
      </c>
      <c r="F96" s="6">
        <v>36</v>
      </c>
      <c r="G96" s="6">
        <v>0</v>
      </c>
      <c r="H96" s="6">
        <v>36</v>
      </c>
      <c r="I96" s="6">
        <v>1</v>
      </c>
      <c r="J96" s="91">
        <f t="shared" si="6"/>
        <v>36</v>
      </c>
      <c r="K96" s="91">
        <f t="shared" si="7"/>
        <v>36</v>
      </c>
      <c r="L96" s="91">
        <f t="shared" si="8"/>
        <v>6</v>
      </c>
    </row>
    <row r="97" spans="1:12" ht="12.75">
      <c r="A97" s="4">
        <v>86</v>
      </c>
      <c r="B97" s="7">
        <v>74</v>
      </c>
      <c r="C97" s="6" t="s">
        <v>73</v>
      </c>
      <c r="D97" s="6">
        <v>2</v>
      </c>
      <c r="E97" s="6">
        <v>6</v>
      </c>
      <c r="F97" s="6">
        <v>36</v>
      </c>
      <c r="G97" s="6">
        <v>0</v>
      </c>
      <c r="H97" s="6">
        <v>42</v>
      </c>
      <c r="I97" s="6">
        <v>1</v>
      </c>
      <c r="J97" s="91">
        <f t="shared" si="6"/>
        <v>42</v>
      </c>
      <c r="K97" s="91">
        <f t="shared" si="7"/>
        <v>36</v>
      </c>
      <c r="L97" s="91">
        <f t="shared" si="8"/>
        <v>7</v>
      </c>
    </row>
    <row r="98" spans="1:12" ht="12.75">
      <c r="A98" s="4">
        <v>87</v>
      </c>
      <c r="B98" s="34">
        <v>79</v>
      </c>
      <c r="C98" s="4" t="s">
        <v>31</v>
      </c>
      <c r="D98" s="2">
        <v>22</v>
      </c>
      <c r="E98" s="2">
        <v>44</v>
      </c>
      <c r="F98" s="2">
        <v>264</v>
      </c>
      <c r="G98" s="2">
        <v>2</v>
      </c>
      <c r="H98" s="2">
        <v>235</v>
      </c>
      <c r="I98" s="2">
        <v>5</v>
      </c>
      <c r="J98" s="79">
        <f t="shared" si="6"/>
        <v>47</v>
      </c>
      <c r="K98" s="79">
        <f t="shared" si="7"/>
        <v>52.8</v>
      </c>
      <c r="L98" s="79">
        <f t="shared" si="8"/>
        <v>5.340909090909091</v>
      </c>
    </row>
    <row r="99" spans="1:12" ht="12.75">
      <c r="A99" s="4">
        <v>88</v>
      </c>
      <c r="B99" s="34">
        <v>75</v>
      </c>
      <c r="C99" s="6" t="s">
        <v>51</v>
      </c>
      <c r="D99" s="6">
        <v>5</v>
      </c>
      <c r="E99" s="6">
        <v>20</v>
      </c>
      <c r="F99" s="6">
        <v>120</v>
      </c>
      <c r="G99" s="6">
        <v>0</v>
      </c>
      <c r="H99" s="6">
        <v>96</v>
      </c>
      <c r="I99" s="6">
        <v>2</v>
      </c>
      <c r="J99" s="93">
        <f t="shared" si="6"/>
        <v>48</v>
      </c>
      <c r="K99" s="93">
        <f t="shared" si="7"/>
        <v>60</v>
      </c>
      <c r="L99" s="93">
        <f t="shared" si="8"/>
        <v>4.8</v>
      </c>
    </row>
    <row r="100" spans="1:12" ht="12.75">
      <c r="A100" s="4">
        <v>89</v>
      </c>
      <c r="B100" s="34">
        <v>76</v>
      </c>
      <c r="C100" s="6" t="s">
        <v>103</v>
      </c>
      <c r="D100" s="6">
        <v>5</v>
      </c>
      <c r="E100" s="6">
        <v>17</v>
      </c>
      <c r="F100" s="6">
        <v>102</v>
      </c>
      <c r="G100" s="6">
        <v>0</v>
      </c>
      <c r="H100" s="6">
        <v>98</v>
      </c>
      <c r="I100" s="6">
        <v>2</v>
      </c>
      <c r="J100" s="93">
        <f t="shared" si="6"/>
        <v>49</v>
      </c>
      <c r="K100" s="93">
        <f t="shared" si="7"/>
        <v>51</v>
      </c>
      <c r="L100" s="93">
        <f t="shared" si="8"/>
        <v>5.764705882352941</v>
      </c>
    </row>
    <row r="101" spans="1:12" ht="12.75">
      <c r="A101" s="4">
        <v>90</v>
      </c>
      <c r="B101" s="34">
        <v>77</v>
      </c>
      <c r="C101" s="6" t="s">
        <v>101</v>
      </c>
      <c r="D101" s="6">
        <v>3</v>
      </c>
      <c r="E101" s="6">
        <v>21</v>
      </c>
      <c r="F101" s="6">
        <v>126</v>
      </c>
      <c r="G101" s="6">
        <v>1</v>
      </c>
      <c r="H101" s="6">
        <v>98</v>
      </c>
      <c r="I101" s="6">
        <v>2</v>
      </c>
      <c r="J101" s="91">
        <f t="shared" si="6"/>
        <v>49</v>
      </c>
      <c r="K101" s="91">
        <f t="shared" si="7"/>
        <v>63</v>
      </c>
      <c r="L101" s="91">
        <f t="shared" si="8"/>
        <v>4.666666666666667</v>
      </c>
    </row>
    <row r="102" spans="1:12" ht="12.75">
      <c r="A102" s="4">
        <v>91</v>
      </c>
      <c r="B102" s="1" t="s">
        <v>69</v>
      </c>
      <c r="C102" s="2" t="s">
        <v>451</v>
      </c>
      <c r="D102" s="2"/>
      <c r="E102" s="2">
        <v>8</v>
      </c>
      <c r="F102" s="2">
        <v>48</v>
      </c>
      <c r="G102" s="2">
        <v>0</v>
      </c>
      <c r="H102" s="2">
        <v>51</v>
      </c>
      <c r="I102" s="2">
        <v>1</v>
      </c>
      <c r="J102" s="77">
        <f t="shared" si="6"/>
        <v>51</v>
      </c>
      <c r="K102" s="77">
        <f t="shared" si="7"/>
        <v>48</v>
      </c>
      <c r="L102" s="77">
        <f t="shared" si="8"/>
        <v>6.375</v>
      </c>
    </row>
    <row r="103" spans="1:12" ht="12.75">
      <c r="A103" s="4">
        <v>92</v>
      </c>
      <c r="B103" s="34">
        <v>80</v>
      </c>
      <c r="C103" s="6" t="s">
        <v>360</v>
      </c>
      <c r="D103" s="6">
        <v>4</v>
      </c>
      <c r="E103" s="6">
        <v>22.4</v>
      </c>
      <c r="F103" s="6">
        <v>136</v>
      </c>
      <c r="G103" s="6">
        <v>3</v>
      </c>
      <c r="H103" s="6">
        <v>110</v>
      </c>
      <c r="I103" s="6">
        <v>2</v>
      </c>
      <c r="J103" s="91">
        <f t="shared" si="6"/>
        <v>55</v>
      </c>
      <c r="K103" s="91">
        <f t="shared" si="7"/>
        <v>68</v>
      </c>
      <c r="L103" s="91">
        <f t="shared" si="8"/>
        <v>4.910714285714286</v>
      </c>
    </row>
    <row r="104" spans="1:12" ht="12.75">
      <c r="A104" s="4">
        <v>93</v>
      </c>
      <c r="B104" s="1" t="s">
        <v>69</v>
      </c>
      <c r="C104" s="2" t="s">
        <v>411</v>
      </c>
      <c r="D104" s="2"/>
      <c r="E104" s="2">
        <v>14.2</v>
      </c>
      <c r="F104" s="2">
        <v>86</v>
      </c>
      <c r="G104" s="2">
        <v>0</v>
      </c>
      <c r="H104" s="2">
        <v>67</v>
      </c>
      <c r="I104" s="2">
        <v>1</v>
      </c>
      <c r="J104" s="77">
        <f t="shared" si="6"/>
        <v>67</v>
      </c>
      <c r="K104" s="77">
        <f t="shared" si="7"/>
        <v>86</v>
      </c>
      <c r="L104" s="77">
        <f t="shared" si="8"/>
        <v>4.71830985915493</v>
      </c>
    </row>
    <row r="105" spans="1:12" ht="12.75">
      <c r="A105" s="4">
        <v>94</v>
      </c>
      <c r="B105" s="34">
        <v>81</v>
      </c>
      <c r="C105" s="6" t="s">
        <v>105</v>
      </c>
      <c r="D105" s="6">
        <v>11</v>
      </c>
      <c r="E105" s="6">
        <v>32</v>
      </c>
      <c r="F105" s="6">
        <v>192</v>
      </c>
      <c r="G105" s="6">
        <v>0</v>
      </c>
      <c r="H105" s="6">
        <v>213</v>
      </c>
      <c r="I105" s="6">
        <v>3</v>
      </c>
      <c r="J105" s="91">
        <f t="shared" si="6"/>
        <v>71</v>
      </c>
      <c r="K105" s="91">
        <f t="shared" si="7"/>
        <v>64</v>
      </c>
      <c r="L105" s="91">
        <f t="shared" si="8"/>
        <v>6.65625</v>
      </c>
    </row>
    <row r="106" spans="1:12" ht="12.75">
      <c r="A106" s="4">
        <v>95</v>
      </c>
      <c r="B106" s="34">
        <v>82</v>
      </c>
      <c r="C106" s="6" t="s">
        <v>87</v>
      </c>
      <c r="D106" s="6">
        <v>24</v>
      </c>
      <c r="E106" s="6">
        <v>13</v>
      </c>
      <c r="F106" s="6">
        <v>78</v>
      </c>
      <c r="G106" s="6">
        <v>0</v>
      </c>
      <c r="H106" s="6">
        <v>87</v>
      </c>
      <c r="I106" s="6">
        <v>1</v>
      </c>
      <c r="J106" s="91">
        <f t="shared" si="6"/>
        <v>87</v>
      </c>
      <c r="K106" s="91">
        <f t="shared" si="7"/>
        <v>78</v>
      </c>
      <c r="L106" s="91">
        <f t="shared" si="8"/>
        <v>6.6923076923076925</v>
      </c>
    </row>
    <row r="107" spans="1:12" ht="12.75">
      <c r="A107" s="4"/>
      <c r="B107" s="7"/>
      <c r="C107" s="6"/>
      <c r="D107" s="6"/>
      <c r="E107" s="6"/>
      <c r="F107" s="6"/>
      <c r="G107" s="6"/>
      <c r="H107" s="6"/>
      <c r="I107" s="6"/>
      <c r="J107" s="91"/>
      <c r="K107" s="91"/>
      <c r="L107" s="91"/>
    </row>
    <row r="108" spans="1:12" ht="12.75">
      <c r="A108" s="4"/>
      <c r="B108" s="7"/>
      <c r="C108" s="6"/>
      <c r="D108" s="6"/>
      <c r="E108" s="6"/>
      <c r="F108" s="6"/>
      <c r="G108" s="6"/>
      <c r="H108" s="6"/>
      <c r="I108" s="6"/>
      <c r="J108" s="91"/>
      <c r="K108" s="91"/>
      <c r="L108" s="91"/>
    </row>
    <row r="109" spans="1:12" ht="12.75">
      <c r="A109" s="76"/>
      <c r="B109" s="22"/>
      <c r="C109" s="12"/>
      <c r="D109" s="12"/>
      <c r="E109" s="12"/>
      <c r="F109" s="12"/>
      <c r="G109" s="12"/>
      <c r="H109" s="12"/>
      <c r="I109" s="12"/>
      <c r="J109" s="80"/>
      <c r="K109" s="80"/>
      <c r="L109" s="80"/>
    </row>
    <row r="110" spans="1:12" ht="12.75">
      <c r="A110" s="76"/>
      <c r="B110" s="22"/>
      <c r="C110" s="108" t="s">
        <v>371</v>
      </c>
      <c r="D110" s="12"/>
      <c r="E110" s="12"/>
      <c r="F110" s="12"/>
      <c r="G110" s="12"/>
      <c r="H110" s="12"/>
      <c r="I110" s="12"/>
      <c r="J110" s="80"/>
      <c r="K110" s="80"/>
      <c r="L110" s="80"/>
    </row>
    <row r="111" spans="1:12" ht="12.75">
      <c r="A111" s="76"/>
      <c r="B111" s="12"/>
      <c r="C111" s="12"/>
      <c r="D111" s="12"/>
      <c r="E111" s="12"/>
      <c r="F111" s="12"/>
      <c r="G111" s="12"/>
      <c r="H111" s="12"/>
      <c r="I111" s="12"/>
      <c r="J111" s="80"/>
      <c r="K111" s="80"/>
      <c r="L111" s="80"/>
    </row>
    <row r="112" spans="1:12" ht="12.75">
      <c r="A112" s="4">
        <v>96</v>
      </c>
      <c r="B112" s="7">
        <v>83</v>
      </c>
      <c r="C112" s="3" t="s">
        <v>340</v>
      </c>
      <c r="D112" s="3">
        <v>1</v>
      </c>
      <c r="E112" s="3">
        <v>4</v>
      </c>
      <c r="F112" s="3">
        <v>24</v>
      </c>
      <c r="G112" s="3">
        <v>0</v>
      </c>
      <c r="H112" s="3">
        <v>14</v>
      </c>
      <c r="I112" s="3">
        <v>0</v>
      </c>
      <c r="J112" s="90" t="e">
        <f aca="true" t="shared" si="9" ref="J112:J120">H112/I112</f>
        <v>#DIV/0!</v>
      </c>
      <c r="K112" s="90" t="e">
        <f aca="true" t="shared" si="10" ref="K112:K120">F112/I112</f>
        <v>#DIV/0!</v>
      </c>
      <c r="L112" s="90">
        <f aca="true" t="shared" si="11" ref="L112:L120">H112/E112</f>
        <v>3.5</v>
      </c>
    </row>
    <row r="113" spans="1:12" ht="12.75">
      <c r="A113" s="4">
        <v>97</v>
      </c>
      <c r="B113" s="7">
        <v>84</v>
      </c>
      <c r="C113" s="3" t="s">
        <v>34</v>
      </c>
      <c r="D113" s="3">
        <v>1</v>
      </c>
      <c r="E113" s="3">
        <v>9</v>
      </c>
      <c r="F113" s="3">
        <v>54</v>
      </c>
      <c r="G113" s="3">
        <v>0</v>
      </c>
      <c r="H113" s="3">
        <v>40</v>
      </c>
      <c r="I113" s="3">
        <v>0</v>
      </c>
      <c r="J113" s="90" t="e">
        <f t="shared" si="9"/>
        <v>#DIV/0!</v>
      </c>
      <c r="K113" s="90" t="e">
        <f t="shared" si="10"/>
        <v>#DIV/0!</v>
      </c>
      <c r="L113" s="90">
        <f t="shared" si="11"/>
        <v>4.444444444444445</v>
      </c>
    </row>
    <row r="114" spans="1:12" ht="12.75">
      <c r="A114" s="4">
        <v>98</v>
      </c>
      <c r="B114" s="7">
        <v>85</v>
      </c>
      <c r="C114" s="3" t="s">
        <v>341</v>
      </c>
      <c r="D114" s="3">
        <v>1</v>
      </c>
      <c r="E114" s="3">
        <v>2</v>
      </c>
      <c r="F114" s="3">
        <v>12</v>
      </c>
      <c r="G114" s="3">
        <v>0</v>
      </c>
      <c r="H114" s="3">
        <v>9</v>
      </c>
      <c r="I114" s="3">
        <v>0</v>
      </c>
      <c r="J114" s="90" t="e">
        <f t="shared" si="9"/>
        <v>#DIV/0!</v>
      </c>
      <c r="K114" s="90" t="e">
        <f t="shared" si="10"/>
        <v>#DIV/0!</v>
      </c>
      <c r="L114" s="90">
        <f t="shared" si="11"/>
        <v>4.5</v>
      </c>
    </row>
    <row r="115" spans="1:12" ht="12.75">
      <c r="A115" s="4">
        <v>99</v>
      </c>
      <c r="B115" s="7">
        <v>86</v>
      </c>
      <c r="C115" s="6" t="s">
        <v>89</v>
      </c>
      <c r="D115" s="6">
        <v>2</v>
      </c>
      <c r="E115" s="6">
        <v>7</v>
      </c>
      <c r="F115" s="6">
        <v>42</v>
      </c>
      <c r="G115" s="6">
        <v>1</v>
      </c>
      <c r="H115" s="6">
        <v>32</v>
      </c>
      <c r="I115" s="6">
        <v>0</v>
      </c>
      <c r="J115" s="91" t="e">
        <f>H115/I115</f>
        <v>#DIV/0!</v>
      </c>
      <c r="K115" s="91" t="e">
        <f>F115/I115</f>
        <v>#DIV/0!</v>
      </c>
      <c r="L115" s="91">
        <f>H115/E115</f>
        <v>4.571428571428571</v>
      </c>
    </row>
    <row r="116" spans="1:12" ht="12.75">
      <c r="A116" s="4">
        <v>100</v>
      </c>
      <c r="B116" s="7">
        <v>87</v>
      </c>
      <c r="C116" s="6" t="s">
        <v>281</v>
      </c>
      <c r="D116" s="6">
        <v>1</v>
      </c>
      <c r="E116" s="6">
        <v>1</v>
      </c>
      <c r="F116" s="6">
        <v>6</v>
      </c>
      <c r="G116" s="6">
        <v>0</v>
      </c>
      <c r="H116" s="6">
        <v>5</v>
      </c>
      <c r="I116" s="6">
        <v>0</v>
      </c>
      <c r="J116" s="91" t="e">
        <f t="shared" si="9"/>
        <v>#DIV/0!</v>
      </c>
      <c r="K116" s="91" t="e">
        <f t="shared" si="10"/>
        <v>#DIV/0!</v>
      </c>
      <c r="L116" s="91">
        <f t="shared" si="11"/>
        <v>5</v>
      </c>
    </row>
    <row r="117" spans="1:12" ht="12.75">
      <c r="A117" s="4">
        <v>101</v>
      </c>
      <c r="B117" s="7">
        <v>88</v>
      </c>
      <c r="C117" s="6" t="s">
        <v>41</v>
      </c>
      <c r="D117" s="6">
        <v>1</v>
      </c>
      <c r="E117" s="6">
        <v>7</v>
      </c>
      <c r="F117" s="6">
        <v>42</v>
      </c>
      <c r="G117" s="6">
        <v>1</v>
      </c>
      <c r="H117" s="6">
        <v>38</v>
      </c>
      <c r="I117" s="6">
        <v>0</v>
      </c>
      <c r="J117" s="91" t="e">
        <f t="shared" si="9"/>
        <v>#DIV/0!</v>
      </c>
      <c r="K117" s="91" t="e">
        <f t="shared" si="10"/>
        <v>#DIV/0!</v>
      </c>
      <c r="L117" s="91">
        <f t="shared" si="11"/>
        <v>5.428571428571429</v>
      </c>
    </row>
    <row r="118" spans="1:12" ht="12.75">
      <c r="A118" s="4">
        <v>102</v>
      </c>
      <c r="B118" s="2" t="s">
        <v>69</v>
      </c>
      <c r="C118" s="2" t="s">
        <v>414</v>
      </c>
      <c r="D118" s="2"/>
      <c r="E118" s="2">
        <v>3</v>
      </c>
      <c r="F118" s="2">
        <v>18</v>
      </c>
      <c r="G118" s="2">
        <v>0</v>
      </c>
      <c r="H118" s="2">
        <v>17</v>
      </c>
      <c r="I118" s="2">
        <v>0</v>
      </c>
      <c r="J118" s="77" t="e">
        <f t="shared" si="9"/>
        <v>#DIV/0!</v>
      </c>
      <c r="K118" s="77" t="e">
        <f t="shared" si="10"/>
        <v>#DIV/0!</v>
      </c>
      <c r="L118" s="77">
        <f t="shared" si="11"/>
        <v>5.666666666666667</v>
      </c>
    </row>
    <row r="119" spans="1:12" ht="12.75">
      <c r="A119" s="4">
        <v>103</v>
      </c>
      <c r="B119" s="7">
        <v>89</v>
      </c>
      <c r="C119" s="6" t="s">
        <v>109</v>
      </c>
      <c r="D119" s="6">
        <v>1</v>
      </c>
      <c r="E119" s="6">
        <v>3</v>
      </c>
      <c r="F119" s="6">
        <v>18</v>
      </c>
      <c r="G119" s="6">
        <v>0</v>
      </c>
      <c r="H119" s="6">
        <v>20</v>
      </c>
      <c r="I119" s="6">
        <v>0</v>
      </c>
      <c r="J119" s="91" t="e">
        <f>H119/I119</f>
        <v>#DIV/0!</v>
      </c>
      <c r="K119" s="91" t="e">
        <f>F119/I119</f>
        <v>#DIV/0!</v>
      </c>
      <c r="L119" s="91">
        <f>H119/E119</f>
        <v>6.666666666666667</v>
      </c>
    </row>
    <row r="120" spans="1:12" ht="12.75">
      <c r="A120" s="4">
        <v>104</v>
      </c>
      <c r="B120" s="7">
        <v>91</v>
      </c>
      <c r="C120" s="6" t="s">
        <v>291</v>
      </c>
      <c r="D120" s="6">
        <v>1</v>
      </c>
      <c r="E120" s="6">
        <v>4</v>
      </c>
      <c r="F120" s="6">
        <v>24</v>
      </c>
      <c r="G120" s="6">
        <v>0</v>
      </c>
      <c r="H120" s="6">
        <v>28</v>
      </c>
      <c r="I120" s="6">
        <v>0</v>
      </c>
      <c r="J120" s="91" t="e">
        <f t="shared" si="9"/>
        <v>#DIV/0!</v>
      </c>
      <c r="K120" s="91" t="e">
        <f t="shared" si="10"/>
        <v>#DIV/0!</v>
      </c>
      <c r="L120" s="91">
        <f t="shared" si="11"/>
        <v>7</v>
      </c>
    </row>
    <row r="121" spans="1:12" ht="12.75">
      <c r="A121" s="4">
        <v>105</v>
      </c>
      <c r="B121" s="2" t="s">
        <v>69</v>
      </c>
      <c r="C121" s="2" t="s">
        <v>473</v>
      </c>
      <c r="D121" s="2"/>
      <c r="E121" s="2">
        <v>6</v>
      </c>
      <c r="F121" s="2">
        <v>36</v>
      </c>
      <c r="G121" s="2">
        <v>0</v>
      </c>
      <c r="H121" s="2">
        <v>44</v>
      </c>
      <c r="I121" s="2">
        <v>0</v>
      </c>
      <c r="J121" s="79" t="e">
        <f aca="true" t="shared" si="12" ref="J121:J129">H121/I121</f>
        <v>#DIV/0!</v>
      </c>
      <c r="K121" s="79" t="e">
        <f aca="true" t="shared" si="13" ref="K121:K129">F121/I121</f>
        <v>#DIV/0!</v>
      </c>
      <c r="L121" s="79">
        <f aca="true" t="shared" si="14" ref="L121:L129">H121/E121</f>
        <v>7.333333333333333</v>
      </c>
    </row>
    <row r="122" spans="1:12" ht="12.75">
      <c r="A122" s="4">
        <v>106</v>
      </c>
      <c r="B122" s="7">
        <v>92</v>
      </c>
      <c r="C122" s="3" t="s">
        <v>3</v>
      </c>
      <c r="D122" s="3">
        <v>10</v>
      </c>
      <c r="E122" s="3">
        <v>1.4</v>
      </c>
      <c r="F122" s="3">
        <v>10</v>
      </c>
      <c r="G122" s="3">
        <v>0</v>
      </c>
      <c r="H122" s="3">
        <v>11</v>
      </c>
      <c r="I122" s="3">
        <v>0</v>
      </c>
      <c r="J122" s="91" t="e">
        <f>H122/I122</f>
        <v>#DIV/0!</v>
      </c>
      <c r="K122" s="91" t="e">
        <f>F122/I122</f>
        <v>#DIV/0!</v>
      </c>
      <c r="L122" s="91">
        <f>H122/E122</f>
        <v>7.857142857142858</v>
      </c>
    </row>
    <row r="123" spans="1:12" ht="12.75">
      <c r="A123" s="4">
        <v>107</v>
      </c>
      <c r="B123" s="7">
        <v>93</v>
      </c>
      <c r="C123" s="2" t="s">
        <v>19</v>
      </c>
      <c r="D123" s="2">
        <v>65</v>
      </c>
      <c r="E123" s="2">
        <v>1</v>
      </c>
      <c r="F123" s="2">
        <v>6</v>
      </c>
      <c r="G123" s="2">
        <v>0</v>
      </c>
      <c r="H123" s="2">
        <v>8</v>
      </c>
      <c r="I123" s="2">
        <v>0</v>
      </c>
      <c r="J123" s="77" t="e">
        <f>H123/I123</f>
        <v>#DIV/0!</v>
      </c>
      <c r="K123" s="77" t="e">
        <f>F123/I123</f>
        <v>#DIV/0!</v>
      </c>
      <c r="L123" s="77">
        <f>H123/E123</f>
        <v>8</v>
      </c>
    </row>
    <row r="124" spans="1:12" ht="12.75">
      <c r="A124" s="4">
        <v>108</v>
      </c>
      <c r="B124" s="2" t="s">
        <v>69</v>
      </c>
      <c r="C124" s="2" t="s">
        <v>461</v>
      </c>
      <c r="D124" s="2"/>
      <c r="E124" s="2">
        <v>4</v>
      </c>
      <c r="F124" s="2">
        <v>24</v>
      </c>
      <c r="G124" s="2">
        <v>0</v>
      </c>
      <c r="H124" s="2">
        <v>34</v>
      </c>
      <c r="I124" s="2">
        <v>0</v>
      </c>
      <c r="J124" s="77" t="e">
        <f t="shared" si="12"/>
        <v>#DIV/0!</v>
      </c>
      <c r="K124" s="77" t="e">
        <f t="shared" si="13"/>
        <v>#DIV/0!</v>
      </c>
      <c r="L124" s="77">
        <f t="shared" si="14"/>
        <v>8.5</v>
      </c>
    </row>
    <row r="125" spans="1:12" ht="12.75">
      <c r="A125" s="4">
        <v>109</v>
      </c>
      <c r="B125" s="7">
        <v>90</v>
      </c>
      <c r="C125" s="6" t="s">
        <v>99</v>
      </c>
      <c r="D125" s="6">
        <v>8</v>
      </c>
      <c r="E125" s="6">
        <v>12</v>
      </c>
      <c r="F125" s="6">
        <v>72</v>
      </c>
      <c r="G125" s="6">
        <v>0</v>
      </c>
      <c r="H125" s="6">
        <v>104</v>
      </c>
      <c r="I125" s="6">
        <v>0</v>
      </c>
      <c r="J125" s="93" t="e">
        <f>H125/I125</f>
        <v>#DIV/0!</v>
      </c>
      <c r="K125" s="93" t="e">
        <f>F125/I125</f>
        <v>#DIV/0!</v>
      </c>
      <c r="L125" s="93">
        <f>H125/E125</f>
        <v>8.666666666666666</v>
      </c>
    </row>
    <row r="126" spans="1:12" ht="12.75">
      <c r="A126" s="4">
        <v>110</v>
      </c>
      <c r="B126" s="34">
        <v>94</v>
      </c>
      <c r="C126" s="6" t="s">
        <v>70</v>
      </c>
      <c r="D126" s="6">
        <v>2</v>
      </c>
      <c r="E126" s="6">
        <v>7</v>
      </c>
      <c r="F126" s="6">
        <v>42</v>
      </c>
      <c r="G126" s="6">
        <v>0</v>
      </c>
      <c r="H126" s="6">
        <v>64</v>
      </c>
      <c r="I126" s="6">
        <v>0</v>
      </c>
      <c r="J126" s="93" t="e">
        <f t="shared" si="12"/>
        <v>#DIV/0!</v>
      </c>
      <c r="K126" s="93" t="e">
        <f t="shared" si="13"/>
        <v>#DIV/0!</v>
      </c>
      <c r="L126" s="93">
        <f t="shared" si="14"/>
        <v>9.142857142857142</v>
      </c>
    </row>
    <row r="127" spans="1:12" ht="12.75">
      <c r="A127" s="4">
        <v>111</v>
      </c>
      <c r="B127" s="34">
        <v>95</v>
      </c>
      <c r="C127" s="3" t="s">
        <v>326</v>
      </c>
      <c r="D127" s="3">
        <v>1</v>
      </c>
      <c r="E127" s="3">
        <v>2</v>
      </c>
      <c r="F127" s="3">
        <v>12</v>
      </c>
      <c r="G127" s="3">
        <v>0</v>
      </c>
      <c r="H127" s="3">
        <v>21</v>
      </c>
      <c r="I127" s="3">
        <v>0</v>
      </c>
      <c r="J127" s="90" t="e">
        <f>H127/I127</f>
        <v>#DIV/0!</v>
      </c>
      <c r="K127" s="90" t="e">
        <f>F127/I127</f>
        <v>#DIV/0!</v>
      </c>
      <c r="L127" s="90">
        <f>H127/E127</f>
        <v>10.5</v>
      </c>
    </row>
    <row r="128" spans="1:12" ht="12.75">
      <c r="A128" s="4">
        <v>112</v>
      </c>
      <c r="B128" s="34">
        <v>96</v>
      </c>
      <c r="C128" s="6" t="s">
        <v>88</v>
      </c>
      <c r="D128" s="6">
        <v>1</v>
      </c>
      <c r="E128" s="6">
        <v>2</v>
      </c>
      <c r="F128" s="6">
        <v>12</v>
      </c>
      <c r="G128" s="6">
        <v>0</v>
      </c>
      <c r="H128" s="6">
        <v>23</v>
      </c>
      <c r="I128" s="6">
        <v>0</v>
      </c>
      <c r="J128" s="77" t="e">
        <f>H128/I128</f>
        <v>#DIV/0!</v>
      </c>
      <c r="K128" s="77" t="e">
        <f>F128/I128</f>
        <v>#DIV/0!</v>
      </c>
      <c r="L128" s="77">
        <f>H128/E128</f>
        <v>11.5</v>
      </c>
    </row>
    <row r="129" spans="1:12" ht="12.75">
      <c r="A129" s="4">
        <v>113</v>
      </c>
      <c r="B129" s="1" t="s">
        <v>69</v>
      </c>
      <c r="C129" s="2" t="s">
        <v>98</v>
      </c>
      <c r="D129" s="2"/>
      <c r="E129" s="2">
        <v>1</v>
      </c>
      <c r="F129" s="2">
        <v>6</v>
      </c>
      <c r="G129" s="2">
        <v>0</v>
      </c>
      <c r="H129" s="2">
        <v>22</v>
      </c>
      <c r="I129" s="2">
        <v>0</v>
      </c>
      <c r="J129" s="79" t="e">
        <f t="shared" si="12"/>
        <v>#DIV/0!</v>
      </c>
      <c r="K129" s="79" t="e">
        <f t="shared" si="13"/>
        <v>#DIV/0!</v>
      </c>
      <c r="L129" s="79">
        <f t="shared" si="14"/>
        <v>22</v>
      </c>
    </row>
    <row r="130" spans="1:12" ht="12.75">
      <c r="A130" s="4"/>
      <c r="B130" s="7"/>
      <c r="C130" s="6"/>
      <c r="D130" s="6"/>
      <c r="E130" s="6"/>
      <c r="F130" s="6"/>
      <c r="G130" s="6"/>
      <c r="H130" s="6"/>
      <c r="I130" s="6"/>
      <c r="J130" s="79"/>
      <c r="K130" s="79"/>
      <c r="L130" s="79"/>
    </row>
    <row r="131" spans="1:12" ht="12.75">
      <c r="A131" s="4"/>
      <c r="B131" s="7"/>
      <c r="C131" s="6"/>
      <c r="D131" s="6"/>
      <c r="E131" s="6"/>
      <c r="F131" s="6"/>
      <c r="G131" s="6"/>
      <c r="H131" s="6"/>
      <c r="I131" s="6"/>
      <c r="J131" s="79"/>
      <c r="K131" s="79"/>
      <c r="L131" s="79"/>
    </row>
  </sheetData>
  <sheetProtection/>
  <printOptions/>
  <pageMargins left="0.75" right="0.75" top="1" bottom="1" header="0.5" footer="0.5"/>
  <pageSetup horizontalDpi="600" verticalDpi="600" orientation="portrait" paperSize="9" scale="81" r:id="rId1"/>
  <rowBreaks count="2" manualBreakCount="2">
    <brk id="36" max="255" man="1"/>
    <brk id="10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2" width="4.7109375" style="21" customWidth="1"/>
    <col min="3" max="3" width="15.7109375" style="23" customWidth="1"/>
    <col min="4" max="5" width="3.7109375" style="23" customWidth="1"/>
    <col min="6" max="7" width="5.7109375" style="23" customWidth="1"/>
    <col min="8" max="8" width="9.140625" style="30" customWidth="1"/>
    <col min="9" max="9" width="20.7109375" style="23" customWidth="1"/>
  </cols>
  <sheetData>
    <row r="1" ht="12.75">
      <c r="C1" s="23" t="s">
        <v>381</v>
      </c>
    </row>
    <row r="3" spans="1:9" ht="12.75">
      <c r="A3" s="10" t="s">
        <v>114</v>
      </c>
      <c r="B3" s="10" t="s">
        <v>232</v>
      </c>
      <c r="C3" s="4" t="s">
        <v>1</v>
      </c>
      <c r="D3" s="4" t="s">
        <v>226</v>
      </c>
      <c r="E3" s="4" t="s">
        <v>227</v>
      </c>
      <c r="F3" s="4" t="s">
        <v>228</v>
      </c>
      <c r="G3" s="4" t="s">
        <v>229</v>
      </c>
      <c r="H3" s="9" t="s">
        <v>127</v>
      </c>
      <c r="I3" s="4" t="s">
        <v>128</v>
      </c>
    </row>
    <row r="4" spans="1:9" ht="12.75">
      <c r="A4" s="10"/>
      <c r="B4" s="10"/>
      <c r="C4" s="4"/>
      <c r="D4" s="4"/>
      <c r="E4" s="4"/>
      <c r="F4" s="4"/>
      <c r="G4" s="4"/>
      <c r="H4" s="9"/>
      <c r="I4" s="4"/>
    </row>
    <row r="5" spans="1:9" ht="12.75">
      <c r="A5" s="10">
        <v>1</v>
      </c>
      <c r="B5" s="7">
        <v>1</v>
      </c>
      <c r="C5" s="101" t="s">
        <v>10</v>
      </c>
      <c r="D5" s="120">
        <v>14</v>
      </c>
      <c r="E5" s="120">
        <v>5</v>
      </c>
      <c r="F5" s="120">
        <v>40</v>
      </c>
      <c r="G5" s="120">
        <v>6</v>
      </c>
      <c r="H5" s="121">
        <v>1998</v>
      </c>
      <c r="I5" s="122" t="s">
        <v>233</v>
      </c>
    </row>
    <row r="6" spans="1:9" ht="12.75">
      <c r="A6" s="10"/>
      <c r="B6" s="7"/>
      <c r="C6" s="38"/>
      <c r="D6" s="113"/>
      <c r="E6" s="113"/>
      <c r="F6" s="113"/>
      <c r="G6" s="113"/>
      <c r="H6" s="39"/>
      <c r="I6" s="114"/>
    </row>
    <row r="7" spans="1:9" ht="12.75">
      <c r="A7" s="10">
        <v>2</v>
      </c>
      <c r="B7" s="7">
        <v>2</v>
      </c>
      <c r="C7" s="42" t="s">
        <v>10</v>
      </c>
      <c r="D7" s="44">
        <v>6</v>
      </c>
      <c r="E7" s="44">
        <v>5</v>
      </c>
      <c r="F7" s="44">
        <v>2</v>
      </c>
      <c r="G7" s="44">
        <v>5</v>
      </c>
      <c r="H7" s="17">
        <v>1995</v>
      </c>
      <c r="I7" s="45" t="s">
        <v>234</v>
      </c>
    </row>
    <row r="8" spans="1:9" ht="12.75">
      <c r="A8" s="10">
        <v>3</v>
      </c>
      <c r="B8" s="7">
        <v>3</v>
      </c>
      <c r="C8" s="6" t="s">
        <v>2</v>
      </c>
      <c r="D8" s="46">
        <v>5</v>
      </c>
      <c r="E8" s="46">
        <v>2</v>
      </c>
      <c r="F8" s="46">
        <v>5</v>
      </c>
      <c r="G8" s="46">
        <v>5</v>
      </c>
      <c r="H8" s="7">
        <v>2003</v>
      </c>
      <c r="I8" s="47" t="s">
        <v>167</v>
      </c>
    </row>
    <row r="9" spans="1:9" ht="12.75">
      <c r="A9" s="10">
        <v>4</v>
      </c>
      <c r="B9" s="7">
        <v>4</v>
      </c>
      <c r="C9" s="42" t="s">
        <v>21</v>
      </c>
      <c r="D9" s="44">
        <v>5</v>
      </c>
      <c r="E9" s="44">
        <v>1</v>
      </c>
      <c r="F9" s="44">
        <v>6</v>
      </c>
      <c r="G9" s="44">
        <v>5</v>
      </c>
      <c r="H9" s="17">
        <v>1994</v>
      </c>
      <c r="I9" s="45" t="s">
        <v>157</v>
      </c>
    </row>
    <row r="10" spans="1:9" ht="12.75">
      <c r="A10" s="10">
        <v>5</v>
      </c>
      <c r="B10" s="7">
        <v>5</v>
      </c>
      <c r="C10" s="42" t="s">
        <v>21</v>
      </c>
      <c r="D10" s="44">
        <v>4</v>
      </c>
      <c r="E10" s="44">
        <v>0</v>
      </c>
      <c r="F10" s="44">
        <v>7</v>
      </c>
      <c r="G10" s="44">
        <v>5</v>
      </c>
      <c r="H10" s="17">
        <v>1987</v>
      </c>
      <c r="I10" s="45" t="s">
        <v>141</v>
      </c>
    </row>
    <row r="11" spans="1:9" ht="12.75">
      <c r="A11" s="10"/>
      <c r="B11" s="7">
        <v>5</v>
      </c>
      <c r="C11" s="42" t="s">
        <v>17</v>
      </c>
      <c r="D11" s="44">
        <v>4</v>
      </c>
      <c r="E11" s="44">
        <v>1</v>
      </c>
      <c r="F11" s="44">
        <v>7</v>
      </c>
      <c r="G11" s="44">
        <v>5</v>
      </c>
      <c r="H11" s="17">
        <v>1993</v>
      </c>
      <c r="I11" s="45" t="s">
        <v>201</v>
      </c>
    </row>
    <row r="12" spans="1:9" ht="12.75">
      <c r="A12" s="10"/>
      <c r="B12" s="7">
        <v>5</v>
      </c>
      <c r="C12" s="6" t="s">
        <v>84</v>
      </c>
      <c r="D12" s="46">
        <v>4</v>
      </c>
      <c r="E12" s="46">
        <v>0</v>
      </c>
      <c r="F12" s="46">
        <v>7</v>
      </c>
      <c r="G12" s="46">
        <v>5</v>
      </c>
      <c r="H12" s="7">
        <v>2004</v>
      </c>
      <c r="I12" s="47" t="s">
        <v>172</v>
      </c>
    </row>
    <row r="13" spans="1:9" ht="12.75">
      <c r="A13" s="10">
        <v>6</v>
      </c>
      <c r="B13" s="7">
        <v>6</v>
      </c>
      <c r="C13" s="42" t="s">
        <v>14</v>
      </c>
      <c r="D13" s="44">
        <v>4</v>
      </c>
      <c r="E13" s="44">
        <v>0</v>
      </c>
      <c r="F13" s="44">
        <v>9</v>
      </c>
      <c r="G13" s="44">
        <v>5</v>
      </c>
      <c r="H13" s="17">
        <v>1989</v>
      </c>
      <c r="I13" s="42" t="s">
        <v>141</v>
      </c>
    </row>
    <row r="14" spans="1:9" ht="12.75">
      <c r="A14" s="10"/>
      <c r="B14" s="7">
        <v>6</v>
      </c>
      <c r="C14" s="42" t="s">
        <v>14</v>
      </c>
      <c r="D14" s="44">
        <v>4</v>
      </c>
      <c r="E14" s="44">
        <v>0</v>
      </c>
      <c r="F14" s="44">
        <v>9</v>
      </c>
      <c r="G14" s="44">
        <v>5</v>
      </c>
      <c r="H14" s="17">
        <v>1993</v>
      </c>
      <c r="I14" s="42" t="s">
        <v>141</v>
      </c>
    </row>
    <row r="15" spans="1:9" ht="12.75">
      <c r="A15" s="10">
        <v>7</v>
      </c>
      <c r="B15" s="7">
        <v>7</v>
      </c>
      <c r="C15" s="6" t="s">
        <v>13</v>
      </c>
      <c r="D15" s="46">
        <v>4</v>
      </c>
      <c r="E15" s="46">
        <v>0</v>
      </c>
      <c r="F15" s="46">
        <v>10</v>
      </c>
      <c r="G15" s="46">
        <v>5</v>
      </c>
      <c r="H15" s="7">
        <v>2003</v>
      </c>
      <c r="I15" s="6" t="s">
        <v>179</v>
      </c>
    </row>
    <row r="16" spans="1:9" ht="12.75">
      <c r="A16" s="10">
        <v>8</v>
      </c>
      <c r="B16" s="7">
        <v>8</v>
      </c>
      <c r="C16" s="42" t="s">
        <v>21</v>
      </c>
      <c r="D16" s="44">
        <v>4</v>
      </c>
      <c r="E16" s="44">
        <v>0</v>
      </c>
      <c r="F16" s="44">
        <v>13</v>
      </c>
      <c r="G16" s="44">
        <v>5</v>
      </c>
      <c r="H16" s="17">
        <v>1995</v>
      </c>
      <c r="I16" s="45" t="s">
        <v>135</v>
      </c>
    </row>
    <row r="17" spans="1:9" ht="12.75">
      <c r="A17" s="10">
        <v>9</v>
      </c>
      <c r="B17" s="7">
        <v>9</v>
      </c>
      <c r="C17" s="42" t="s">
        <v>2</v>
      </c>
      <c r="D17" s="44">
        <v>5.3</v>
      </c>
      <c r="E17" s="44">
        <v>1</v>
      </c>
      <c r="F17" s="44">
        <v>14</v>
      </c>
      <c r="G17" s="44">
        <v>5</v>
      </c>
      <c r="H17" s="17">
        <v>2001</v>
      </c>
      <c r="I17" s="45" t="s">
        <v>146</v>
      </c>
    </row>
    <row r="18" spans="1:9" ht="12.75">
      <c r="A18" s="10">
        <v>10</v>
      </c>
      <c r="B18" s="7">
        <v>10</v>
      </c>
      <c r="C18" s="42" t="s">
        <v>30</v>
      </c>
      <c r="D18" s="42">
        <v>8</v>
      </c>
      <c r="E18" s="42">
        <v>1</v>
      </c>
      <c r="F18" s="42">
        <v>16</v>
      </c>
      <c r="G18" s="42">
        <v>5</v>
      </c>
      <c r="H18" s="17">
        <v>1995</v>
      </c>
      <c r="I18" s="42" t="s">
        <v>141</v>
      </c>
    </row>
    <row r="19" spans="1:9" ht="12.75">
      <c r="A19" s="10"/>
      <c r="B19" s="10" t="s">
        <v>69</v>
      </c>
      <c r="C19" s="42" t="s">
        <v>84</v>
      </c>
      <c r="D19" s="42">
        <v>4</v>
      </c>
      <c r="E19" s="42">
        <v>1</v>
      </c>
      <c r="F19" s="42">
        <v>16</v>
      </c>
      <c r="G19" s="42">
        <v>5</v>
      </c>
      <c r="H19" s="17">
        <v>2005</v>
      </c>
      <c r="I19" s="42" t="s">
        <v>174</v>
      </c>
    </row>
    <row r="20" spans="1:9" ht="12.75">
      <c r="A20" s="10">
        <v>11</v>
      </c>
      <c r="B20" s="7">
        <v>11</v>
      </c>
      <c r="C20" s="42" t="s">
        <v>18</v>
      </c>
      <c r="D20" s="44">
        <v>7</v>
      </c>
      <c r="E20" s="44">
        <v>1</v>
      </c>
      <c r="F20" s="44">
        <v>18</v>
      </c>
      <c r="G20" s="44">
        <v>5</v>
      </c>
      <c r="H20" s="17">
        <v>1999</v>
      </c>
      <c r="I20" s="45" t="s">
        <v>221</v>
      </c>
    </row>
    <row r="21" spans="1:9" ht="12.75">
      <c r="A21" s="10"/>
      <c r="B21" s="7">
        <v>11</v>
      </c>
      <c r="C21" s="42" t="s">
        <v>10</v>
      </c>
      <c r="D21" s="44">
        <v>4</v>
      </c>
      <c r="E21" s="44">
        <v>1</v>
      </c>
      <c r="F21" s="44">
        <v>18</v>
      </c>
      <c r="G21" s="44">
        <v>5</v>
      </c>
      <c r="H21" s="17">
        <v>1995</v>
      </c>
      <c r="I21" s="42" t="s">
        <v>141</v>
      </c>
    </row>
    <row r="22" spans="1:9" ht="12.75">
      <c r="A22" s="10">
        <v>12</v>
      </c>
      <c r="B22" s="7">
        <v>12</v>
      </c>
      <c r="C22" s="6" t="s">
        <v>14</v>
      </c>
      <c r="D22" s="46">
        <v>8</v>
      </c>
      <c r="E22" s="46">
        <v>0</v>
      </c>
      <c r="F22" s="46">
        <v>19</v>
      </c>
      <c r="G22" s="46">
        <v>5</v>
      </c>
      <c r="H22" s="7">
        <v>2003</v>
      </c>
      <c r="I22" s="6" t="s">
        <v>157</v>
      </c>
    </row>
    <row r="23" spans="1:9" ht="12.75">
      <c r="A23" s="10">
        <v>13</v>
      </c>
      <c r="B23" s="7">
        <v>13</v>
      </c>
      <c r="C23" s="42" t="s">
        <v>10</v>
      </c>
      <c r="D23" s="44">
        <v>7</v>
      </c>
      <c r="E23" s="44">
        <v>2</v>
      </c>
      <c r="F23" s="44">
        <v>20</v>
      </c>
      <c r="G23" s="44">
        <v>5</v>
      </c>
      <c r="H23" s="17">
        <v>1994</v>
      </c>
      <c r="I23" s="45" t="s">
        <v>135</v>
      </c>
    </row>
    <row r="24" spans="1:9" ht="12.75">
      <c r="A24" s="10"/>
      <c r="B24" s="7">
        <v>13</v>
      </c>
      <c r="C24" s="42" t="s">
        <v>11</v>
      </c>
      <c r="D24" s="44">
        <v>4</v>
      </c>
      <c r="E24" s="44">
        <v>0</v>
      </c>
      <c r="F24" s="44">
        <v>20</v>
      </c>
      <c r="G24" s="44">
        <v>5</v>
      </c>
      <c r="H24" s="17">
        <v>1999</v>
      </c>
      <c r="I24" s="45" t="s">
        <v>157</v>
      </c>
    </row>
    <row r="25" spans="1:9" ht="12.75">
      <c r="A25" s="10">
        <v>14</v>
      </c>
      <c r="B25" s="7">
        <v>14</v>
      </c>
      <c r="C25" s="42" t="s">
        <v>11</v>
      </c>
      <c r="D25" s="44">
        <v>6</v>
      </c>
      <c r="E25" s="44">
        <v>1</v>
      </c>
      <c r="F25" s="44">
        <v>21</v>
      </c>
      <c r="G25" s="44">
        <v>5</v>
      </c>
      <c r="H25" s="17">
        <v>1998</v>
      </c>
      <c r="I25" s="45" t="s">
        <v>221</v>
      </c>
    </row>
    <row r="26" spans="1:9" ht="12.75">
      <c r="A26" s="10">
        <v>15</v>
      </c>
      <c r="B26" s="7">
        <v>15</v>
      </c>
      <c r="C26" s="42" t="s">
        <v>21</v>
      </c>
      <c r="D26" s="44">
        <v>7</v>
      </c>
      <c r="E26" s="44">
        <v>2</v>
      </c>
      <c r="F26" s="44">
        <v>22</v>
      </c>
      <c r="G26" s="44">
        <v>5</v>
      </c>
      <c r="H26" s="17">
        <v>1992</v>
      </c>
      <c r="I26" s="45" t="s">
        <v>135</v>
      </c>
    </row>
    <row r="27" spans="1:9" ht="12.75">
      <c r="A27" s="10">
        <v>16</v>
      </c>
      <c r="B27" s="7">
        <v>16</v>
      </c>
      <c r="C27" s="42" t="s">
        <v>30</v>
      </c>
      <c r="D27" s="42">
        <v>5</v>
      </c>
      <c r="E27" s="42">
        <v>0</v>
      </c>
      <c r="F27" s="42">
        <v>23</v>
      </c>
      <c r="G27" s="42">
        <v>5</v>
      </c>
      <c r="H27" s="17">
        <v>1996</v>
      </c>
      <c r="I27" s="42" t="s">
        <v>135</v>
      </c>
    </row>
    <row r="28" spans="1:9" ht="12.75">
      <c r="A28" s="10">
        <v>17</v>
      </c>
      <c r="B28" s="7">
        <v>17</v>
      </c>
      <c r="C28" s="42" t="s">
        <v>18</v>
      </c>
      <c r="D28" s="42">
        <v>7.1</v>
      </c>
      <c r="E28" s="42">
        <v>1</v>
      </c>
      <c r="F28" s="42">
        <v>25</v>
      </c>
      <c r="G28" s="42">
        <v>5</v>
      </c>
      <c r="H28" s="17">
        <v>2000</v>
      </c>
      <c r="I28" s="42" t="s">
        <v>157</v>
      </c>
    </row>
    <row r="29" spans="1:9" ht="12.75">
      <c r="A29" s="10">
        <v>18</v>
      </c>
      <c r="B29" s="10" t="s">
        <v>69</v>
      </c>
      <c r="C29" s="42" t="s">
        <v>2</v>
      </c>
      <c r="D29" s="42">
        <v>8</v>
      </c>
      <c r="E29" s="42">
        <v>0</v>
      </c>
      <c r="F29" s="42">
        <v>28</v>
      </c>
      <c r="G29" s="42">
        <v>5</v>
      </c>
      <c r="H29" s="17">
        <v>2005</v>
      </c>
      <c r="I29" s="42" t="s">
        <v>146</v>
      </c>
    </row>
    <row r="30" spans="1:9" ht="12.75">
      <c r="A30" s="10">
        <v>19</v>
      </c>
      <c r="B30" s="7">
        <v>18</v>
      </c>
      <c r="C30" s="47" t="s">
        <v>97</v>
      </c>
      <c r="D30" s="46">
        <v>8</v>
      </c>
      <c r="E30" s="46">
        <v>0</v>
      </c>
      <c r="F30" s="46">
        <v>39</v>
      </c>
      <c r="G30" s="46">
        <v>5</v>
      </c>
      <c r="H30" s="17">
        <v>2004</v>
      </c>
      <c r="I30" s="42" t="s">
        <v>157</v>
      </c>
    </row>
    <row r="31" spans="1:9" ht="12.75">
      <c r="A31" s="10"/>
      <c r="B31" s="7"/>
      <c r="C31" s="47"/>
      <c r="D31" s="46"/>
      <c r="E31" s="46"/>
      <c r="F31" s="46"/>
      <c r="G31" s="46"/>
      <c r="H31" s="17"/>
      <c r="I31" s="42"/>
    </row>
    <row r="32" spans="1:9" ht="12.75">
      <c r="A32" s="10">
        <v>20</v>
      </c>
      <c r="B32" s="7">
        <v>19</v>
      </c>
      <c r="C32" s="42" t="s">
        <v>14</v>
      </c>
      <c r="D32" s="44">
        <v>4</v>
      </c>
      <c r="E32" s="44">
        <v>3</v>
      </c>
      <c r="F32" s="44">
        <v>1</v>
      </c>
      <c r="G32" s="44">
        <v>4</v>
      </c>
      <c r="H32" s="17">
        <v>1995</v>
      </c>
      <c r="I32" s="42" t="s">
        <v>141</v>
      </c>
    </row>
    <row r="33" spans="1:9" ht="12.75">
      <c r="A33" s="10"/>
      <c r="B33" s="7">
        <v>19</v>
      </c>
      <c r="C33" s="6" t="s">
        <v>21</v>
      </c>
      <c r="D33" s="46">
        <v>4</v>
      </c>
      <c r="E33" s="46">
        <v>3</v>
      </c>
      <c r="F33" s="46">
        <v>1</v>
      </c>
      <c r="G33" s="46">
        <v>4</v>
      </c>
      <c r="H33" s="7">
        <v>2003</v>
      </c>
      <c r="I33" s="6" t="s">
        <v>180</v>
      </c>
    </row>
    <row r="34" spans="1:9" ht="12.75">
      <c r="A34" s="10">
        <v>21</v>
      </c>
      <c r="B34" s="7">
        <v>20</v>
      </c>
      <c r="C34" s="42" t="s">
        <v>14</v>
      </c>
      <c r="D34" s="44">
        <v>4</v>
      </c>
      <c r="E34" s="44">
        <v>2</v>
      </c>
      <c r="F34" s="44">
        <v>3</v>
      </c>
      <c r="G34" s="44">
        <v>4</v>
      </c>
      <c r="H34" s="17">
        <v>1997</v>
      </c>
      <c r="I34" s="45" t="s">
        <v>201</v>
      </c>
    </row>
    <row r="35" spans="1:9" ht="12.75">
      <c r="A35" s="10"/>
      <c r="B35" s="7">
        <v>20</v>
      </c>
      <c r="C35" s="42" t="s">
        <v>10</v>
      </c>
      <c r="D35" s="42">
        <v>4</v>
      </c>
      <c r="E35" s="42">
        <v>2</v>
      </c>
      <c r="F35" s="42">
        <v>3</v>
      </c>
      <c r="G35" s="42">
        <v>4</v>
      </c>
      <c r="H35" s="17">
        <v>1997</v>
      </c>
      <c r="I35" s="42" t="s">
        <v>153</v>
      </c>
    </row>
    <row r="36" spans="1:9" ht="12.75">
      <c r="A36" s="10"/>
      <c r="B36" s="7">
        <v>20</v>
      </c>
      <c r="C36" s="42" t="s">
        <v>14</v>
      </c>
      <c r="D36" s="44">
        <v>4</v>
      </c>
      <c r="E36" s="44">
        <v>1</v>
      </c>
      <c r="F36" s="44">
        <v>3</v>
      </c>
      <c r="G36" s="44">
        <v>4</v>
      </c>
      <c r="H36" s="17">
        <v>1988</v>
      </c>
      <c r="I36" s="42" t="s">
        <v>141</v>
      </c>
    </row>
    <row r="37" spans="1:9" ht="12.75">
      <c r="A37" s="10"/>
      <c r="B37" s="7">
        <v>20</v>
      </c>
      <c r="C37" s="6" t="s">
        <v>2</v>
      </c>
      <c r="D37" s="46">
        <v>4</v>
      </c>
      <c r="E37" s="46">
        <v>3</v>
      </c>
      <c r="F37" s="46">
        <v>3</v>
      </c>
      <c r="G37" s="46">
        <v>4</v>
      </c>
      <c r="H37" s="7">
        <v>2003</v>
      </c>
      <c r="I37" s="6" t="s">
        <v>235</v>
      </c>
    </row>
    <row r="38" spans="1:9" ht="12.75">
      <c r="A38" s="10">
        <v>22</v>
      </c>
      <c r="B38" s="7">
        <v>21</v>
      </c>
      <c r="C38" s="42" t="s">
        <v>28</v>
      </c>
      <c r="D38" s="44">
        <v>4</v>
      </c>
      <c r="E38" s="44">
        <v>2</v>
      </c>
      <c r="F38" s="44">
        <v>4</v>
      </c>
      <c r="G38" s="44">
        <v>4</v>
      </c>
      <c r="H38" s="17">
        <v>1988</v>
      </c>
      <c r="I38" s="42" t="s">
        <v>141</v>
      </c>
    </row>
    <row r="39" spans="1:9" ht="12.75">
      <c r="A39" s="10">
        <v>23</v>
      </c>
      <c r="B39" s="7">
        <v>22</v>
      </c>
      <c r="C39" s="6" t="s">
        <v>2</v>
      </c>
      <c r="D39" s="46">
        <v>3</v>
      </c>
      <c r="E39" s="46">
        <v>1</v>
      </c>
      <c r="F39" s="46">
        <v>5</v>
      </c>
      <c r="G39" s="46">
        <v>4</v>
      </c>
      <c r="H39" s="7">
        <v>2003</v>
      </c>
      <c r="I39" s="6" t="s">
        <v>180</v>
      </c>
    </row>
    <row r="40" spans="1:9" ht="12.75">
      <c r="A40" s="10">
        <v>24</v>
      </c>
      <c r="B40" s="10" t="s">
        <v>69</v>
      </c>
      <c r="C40" s="6" t="s">
        <v>14</v>
      </c>
      <c r="D40" s="46">
        <v>4</v>
      </c>
      <c r="E40" s="46">
        <v>1</v>
      </c>
      <c r="F40" s="46">
        <v>6</v>
      </c>
      <c r="G40" s="46">
        <v>4</v>
      </c>
      <c r="H40" s="7">
        <v>2005</v>
      </c>
      <c r="I40" s="6" t="s">
        <v>375</v>
      </c>
    </row>
    <row r="41" spans="1:9" ht="12.75">
      <c r="A41" s="10">
        <v>25</v>
      </c>
      <c r="B41" s="7">
        <v>23</v>
      </c>
      <c r="C41" s="42" t="s">
        <v>32</v>
      </c>
      <c r="D41" s="44">
        <v>4</v>
      </c>
      <c r="E41" s="44">
        <v>1</v>
      </c>
      <c r="F41" s="44">
        <v>7</v>
      </c>
      <c r="G41" s="44">
        <v>4</v>
      </c>
      <c r="H41" s="17">
        <v>1991</v>
      </c>
      <c r="I41" s="42" t="s">
        <v>141</v>
      </c>
    </row>
    <row r="42" spans="1:9" ht="12.75">
      <c r="A42" s="10"/>
      <c r="B42" s="7">
        <v>23</v>
      </c>
      <c r="C42" s="42" t="s">
        <v>14</v>
      </c>
      <c r="D42" s="44">
        <v>4</v>
      </c>
      <c r="E42" s="44">
        <v>1</v>
      </c>
      <c r="F42" s="44">
        <v>7</v>
      </c>
      <c r="G42" s="44">
        <v>4</v>
      </c>
      <c r="H42" s="17">
        <v>1994</v>
      </c>
      <c r="I42" s="42" t="s">
        <v>141</v>
      </c>
    </row>
    <row r="43" spans="1:9" ht="12.75">
      <c r="A43" s="10"/>
      <c r="B43" s="7">
        <v>23</v>
      </c>
      <c r="C43" s="6" t="s">
        <v>14</v>
      </c>
      <c r="D43" s="46">
        <v>2.5</v>
      </c>
      <c r="E43" s="46">
        <v>0</v>
      </c>
      <c r="F43" s="46">
        <v>7</v>
      </c>
      <c r="G43" s="46">
        <v>4</v>
      </c>
      <c r="H43" s="7">
        <v>2003</v>
      </c>
      <c r="I43" s="6" t="s">
        <v>180</v>
      </c>
    </row>
    <row r="44" spans="1:9" ht="12.75">
      <c r="A44" s="10"/>
      <c r="B44" s="7"/>
      <c r="C44" s="6"/>
      <c r="D44" s="46"/>
      <c r="E44" s="46"/>
      <c r="F44" s="46"/>
      <c r="G44" s="46"/>
      <c r="H44" s="7"/>
      <c r="I44" s="6"/>
    </row>
    <row r="46" ht="12.75">
      <c r="C46" s="23" t="s">
        <v>238</v>
      </c>
    </row>
    <row r="47" spans="3:9" ht="12.75">
      <c r="C47" s="8"/>
      <c r="D47" s="8"/>
      <c r="E47" s="8"/>
      <c r="F47" s="8"/>
      <c r="G47" s="8"/>
      <c r="H47" s="34"/>
      <c r="I47" s="8"/>
    </row>
    <row r="48" spans="1:9" ht="12.75">
      <c r="A48" s="10"/>
      <c r="B48" s="7">
        <v>24</v>
      </c>
      <c r="C48" s="42" t="s">
        <v>18</v>
      </c>
      <c r="D48" s="44">
        <v>4</v>
      </c>
      <c r="E48" s="44">
        <v>0</v>
      </c>
      <c r="F48" s="44">
        <v>8</v>
      </c>
      <c r="G48" s="44">
        <v>4</v>
      </c>
      <c r="H48" s="17">
        <v>2001</v>
      </c>
      <c r="I48" s="42" t="s">
        <v>236</v>
      </c>
    </row>
    <row r="49" spans="1:9" ht="12.75">
      <c r="A49" s="10"/>
      <c r="B49" s="7">
        <v>25</v>
      </c>
      <c r="C49" s="42" t="s">
        <v>17</v>
      </c>
      <c r="D49" s="42">
        <v>4.4</v>
      </c>
      <c r="E49" s="42">
        <v>0</v>
      </c>
      <c r="F49" s="42">
        <v>10</v>
      </c>
      <c r="G49" s="42">
        <v>4</v>
      </c>
      <c r="H49" s="17">
        <v>1996</v>
      </c>
      <c r="I49" s="42" t="s">
        <v>212</v>
      </c>
    </row>
    <row r="50" spans="1:9" ht="12.75">
      <c r="A50" s="10"/>
      <c r="B50" s="7">
        <v>25</v>
      </c>
      <c r="C50" s="42" t="s">
        <v>44</v>
      </c>
      <c r="D50" s="44">
        <v>4</v>
      </c>
      <c r="E50" s="44">
        <v>1</v>
      </c>
      <c r="F50" s="44">
        <v>10</v>
      </c>
      <c r="G50" s="44">
        <v>4</v>
      </c>
      <c r="H50" s="17">
        <v>1997</v>
      </c>
      <c r="I50" s="45" t="s">
        <v>237</v>
      </c>
    </row>
    <row r="51" spans="1:9" ht="12.75">
      <c r="A51" s="10"/>
      <c r="B51" s="7">
        <v>25</v>
      </c>
      <c r="C51" s="6" t="s">
        <v>13</v>
      </c>
      <c r="D51" s="46">
        <v>4</v>
      </c>
      <c r="E51" s="46">
        <v>1</v>
      </c>
      <c r="F51" s="46">
        <v>10</v>
      </c>
      <c r="G51" s="46">
        <v>4</v>
      </c>
      <c r="H51" s="17">
        <v>2004</v>
      </c>
      <c r="I51" s="47" t="s">
        <v>181</v>
      </c>
    </row>
    <row r="52" ht="12.75">
      <c r="C52" s="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7109375" style="23" customWidth="1"/>
    <col min="2" max="2" width="6.7109375" style="23" customWidth="1"/>
    <col min="3" max="3" width="30.7109375" style="23" customWidth="1"/>
    <col min="4" max="4" width="9.140625" style="30" customWidth="1"/>
    <col min="5" max="5" width="20.7109375" style="23" customWidth="1"/>
    <col min="6" max="6" width="42.28125" style="23" customWidth="1"/>
    <col min="7" max="7" width="30.7109375" style="23" customWidth="1"/>
  </cols>
  <sheetData>
    <row r="1" ht="12.75">
      <c r="B1" s="23" t="s">
        <v>383</v>
      </c>
    </row>
    <row r="3" spans="1:7" ht="12.75">
      <c r="A3" s="23" t="s">
        <v>124</v>
      </c>
      <c r="B3" s="23" t="s">
        <v>125</v>
      </c>
      <c r="C3" s="30" t="s">
        <v>126</v>
      </c>
      <c r="D3" s="30" t="s">
        <v>127</v>
      </c>
      <c r="E3" s="30" t="s">
        <v>128</v>
      </c>
      <c r="F3" s="30" t="s">
        <v>129</v>
      </c>
      <c r="G3" s="30" t="s">
        <v>387</v>
      </c>
    </row>
    <row r="5" spans="1:7" ht="12.75">
      <c r="A5" s="23">
        <v>1</v>
      </c>
      <c r="B5" s="30" t="s">
        <v>130</v>
      </c>
      <c r="C5" s="23" t="s">
        <v>131</v>
      </c>
      <c r="D5" s="30">
        <v>2000</v>
      </c>
      <c r="E5" s="23" t="s">
        <v>132</v>
      </c>
      <c r="F5" s="8" t="s">
        <v>133</v>
      </c>
      <c r="G5" s="8"/>
    </row>
    <row r="6" spans="1:7" ht="12.75">
      <c r="A6" s="23">
        <v>2</v>
      </c>
      <c r="B6" s="30">
        <v>148</v>
      </c>
      <c r="C6" s="23" t="s">
        <v>134</v>
      </c>
      <c r="D6" s="30">
        <v>1993</v>
      </c>
      <c r="E6" s="23" t="s">
        <v>135</v>
      </c>
      <c r="F6" s="8" t="s">
        <v>136</v>
      </c>
      <c r="G6" s="8"/>
    </row>
    <row r="7" spans="1:7" ht="12.75">
      <c r="A7" s="23">
        <v>3</v>
      </c>
      <c r="B7" s="30">
        <v>125</v>
      </c>
      <c r="C7" s="23" t="s">
        <v>137</v>
      </c>
      <c r="D7" s="30">
        <v>2003</v>
      </c>
      <c r="E7" s="31" t="s">
        <v>138</v>
      </c>
      <c r="F7" s="8" t="s">
        <v>139</v>
      </c>
      <c r="G7" s="8"/>
    </row>
    <row r="8" spans="1:7" ht="12.75">
      <c r="A8" s="23">
        <v>4</v>
      </c>
      <c r="B8" s="30">
        <v>134</v>
      </c>
      <c r="C8" s="23" t="s">
        <v>140</v>
      </c>
      <c r="D8" s="30">
        <v>1994</v>
      </c>
      <c r="E8" s="23" t="s">
        <v>141</v>
      </c>
      <c r="F8" s="8" t="s">
        <v>142</v>
      </c>
      <c r="G8" s="8"/>
    </row>
    <row r="9" spans="1:7" ht="12.75">
      <c r="A9" s="23">
        <v>5</v>
      </c>
      <c r="B9" s="21">
        <v>134</v>
      </c>
      <c r="C9" s="1" t="s">
        <v>382</v>
      </c>
      <c r="D9" s="30">
        <v>2005</v>
      </c>
      <c r="E9" s="115" t="s">
        <v>171</v>
      </c>
      <c r="F9" s="8" t="s">
        <v>384</v>
      </c>
      <c r="G9" s="8" t="s">
        <v>143</v>
      </c>
    </row>
    <row r="10" spans="1:7" ht="12.75">
      <c r="A10" s="23">
        <v>6</v>
      </c>
      <c r="B10" s="30" t="s">
        <v>144</v>
      </c>
      <c r="C10" s="23" t="s">
        <v>145</v>
      </c>
      <c r="D10" s="30">
        <v>1998</v>
      </c>
      <c r="E10" s="23" t="s">
        <v>146</v>
      </c>
      <c r="F10" s="8" t="s">
        <v>147</v>
      </c>
      <c r="G10" s="8"/>
    </row>
    <row r="11" spans="1:7" ht="12.75">
      <c r="A11" s="23">
        <v>7</v>
      </c>
      <c r="B11" s="30">
        <v>86</v>
      </c>
      <c r="C11" s="23" t="s">
        <v>148</v>
      </c>
      <c r="D11" s="30">
        <v>1994</v>
      </c>
      <c r="E11" s="23" t="s">
        <v>149</v>
      </c>
      <c r="F11" s="8" t="s">
        <v>150</v>
      </c>
      <c r="G11" s="8"/>
    </row>
    <row r="12" spans="1:7" ht="12.75">
      <c r="A12" s="23">
        <v>8</v>
      </c>
      <c r="B12" s="30" t="s">
        <v>151</v>
      </c>
      <c r="C12" s="23" t="s">
        <v>152</v>
      </c>
      <c r="D12" s="30">
        <v>1999</v>
      </c>
      <c r="E12" s="23" t="s">
        <v>153</v>
      </c>
      <c r="F12" s="8" t="s">
        <v>154</v>
      </c>
      <c r="G12" s="8"/>
    </row>
    <row r="13" spans="2:7" ht="12.75">
      <c r="B13" s="30"/>
      <c r="F13" s="8" t="s">
        <v>155</v>
      </c>
      <c r="G13" s="8"/>
    </row>
    <row r="14" spans="1:7" ht="12.75">
      <c r="A14" s="23">
        <v>9</v>
      </c>
      <c r="B14" s="30">
        <v>63</v>
      </c>
      <c r="C14" s="23" t="s">
        <v>156</v>
      </c>
      <c r="D14" s="30">
        <v>2004</v>
      </c>
      <c r="E14" s="32" t="s">
        <v>157</v>
      </c>
      <c r="F14" s="8" t="s">
        <v>158</v>
      </c>
      <c r="G14" s="8" t="s">
        <v>159</v>
      </c>
    </row>
    <row r="15" spans="1:7" ht="12.75">
      <c r="A15" s="23">
        <v>10</v>
      </c>
      <c r="B15" s="30" t="s">
        <v>160</v>
      </c>
      <c r="C15" s="23" t="s">
        <v>161</v>
      </c>
      <c r="D15" s="30">
        <v>1989</v>
      </c>
      <c r="E15" s="23" t="s">
        <v>141</v>
      </c>
      <c r="F15" s="8" t="s">
        <v>162</v>
      </c>
      <c r="G15" s="8"/>
    </row>
    <row r="16" ht="12.75">
      <c r="B16" s="33"/>
    </row>
    <row r="17" spans="1:5" ht="12.75">
      <c r="A17" s="8">
        <v>11</v>
      </c>
      <c r="B17" s="34" t="s">
        <v>163</v>
      </c>
      <c r="C17" s="8" t="s">
        <v>164</v>
      </c>
      <c r="D17" s="34">
        <v>2003</v>
      </c>
      <c r="E17" s="8" t="s">
        <v>146</v>
      </c>
    </row>
    <row r="18" spans="1:5" ht="12.75">
      <c r="A18" s="8"/>
      <c r="B18" s="34"/>
      <c r="C18" s="8"/>
      <c r="D18" s="34"/>
      <c r="E18" s="8"/>
    </row>
    <row r="19" spans="2:3" ht="12.75">
      <c r="B19" s="33"/>
      <c r="C19" s="23" t="s">
        <v>165</v>
      </c>
    </row>
    <row r="20" ht="12.75">
      <c r="B20" s="33"/>
    </row>
    <row r="21" ht="12.75">
      <c r="B21" s="33"/>
    </row>
    <row r="22" ht="12.75">
      <c r="B22" s="33"/>
    </row>
    <row r="23" ht="12.75">
      <c r="B23" s="33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1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118" sqref="C118"/>
    </sheetView>
  </sheetViews>
  <sheetFormatPr defaultColWidth="9.140625" defaultRowHeight="12.75"/>
  <cols>
    <col min="1" max="2" width="5.7109375" style="0" customWidth="1"/>
    <col min="3" max="3" width="20.7109375" style="0" customWidth="1"/>
    <col min="4" max="4" width="5.7109375" style="0" customWidth="1"/>
    <col min="5" max="5" width="5.7109375" style="34" customWidth="1"/>
    <col min="6" max="7" width="5.7109375" style="0" customWidth="1"/>
    <col min="8" max="8" width="5.7109375" style="8" customWidth="1"/>
    <col min="9" max="24" width="5.7109375" style="0" customWidth="1"/>
  </cols>
  <sheetData>
    <row r="1" spans="3:8" s="1" customFormat="1" ht="12.75">
      <c r="C1" s="1" t="s">
        <v>77</v>
      </c>
      <c r="E1" s="34"/>
      <c r="H1" s="8"/>
    </row>
    <row r="3" spans="1:24" s="12" customFormat="1" ht="12.75">
      <c r="A3" s="2" t="s">
        <v>58</v>
      </c>
      <c r="B3" s="10" t="s">
        <v>59</v>
      </c>
      <c r="C3" s="2" t="s">
        <v>1</v>
      </c>
      <c r="D3" s="2" t="s">
        <v>61</v>
      </c>
      <c r="E3" s="10">
        <v>2005</v>
      </c>
      <c r="F3" s="2">
        <v>2004</v>
      </c>
      <c r="G3" s="2">
        <v>2003</v>
      </c>
      <c r="H3" s="2">
        <v>2002</v>
      </c>
      <c r="I3" s="2">
        <v>2001</v>
      </c>
      <c r="J3" s="2">
        <v>2000</v>
      </c>
      <c r="K3" s="2">
        <v>1999</v>
      </c>
      <c r="L3" s="2">
        <v>1998</v>
      </c>
      <c r="M3" s="2">
        <v>1997</v>
      </c>
      <c r="N3" s="2">
        <v>1996</v>
      </c>
      <c r="O3" s="2">
        <v>1995</v>
      </c>
      <c r="P3" s="2">
        <v>1994</v>
      </c>
      <c r="Q3" s="2">
        <v>1993</v>
      </c>
      <c r="R3" s="2">
        <v>1992</v>
      </c>
      <c r="S3" s="2">
        <v>1991</v>
      </c>
      <c r="T3" s="2">
        <v>1990</v>
      </c>
      <c r="U3" s="2">
        <v>1989</v>
      </c>
      <c r="V3" s="2">
        <v>1988</v>
      </c>
      <c r="W3" s="2">
        <v>1987</v>
      </c>
      <c r="X3" s="2">
        <v>1985</v>
      </c>
    </row>
    <row r="4" spans="1:24" s="11" customFormat="1" ht="12.75">
      <c r="A4" s="3"/>
      <c r="B4" s="3"/>
      <c r="C4" s="3"/>
      <c r="D4" s="3"/>
      <c r="E4" s="7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11" customFormat="1" ht="12.75">
      <c r="A5" s="9">
        <v>1</v>
      </c>
      <c r="B5" s="7">
        <v>1</v>
      </c>
      <c r="C5" s="4" t="s">
        <v>4</v>
      </c>
      <c r="D5" s="4">
        <f aca="true" t="shared" si="0" ref="D5:D36">SUM(E5:X5)</f>
        <v>6063</v>
      </c>
      <c r="E5" s="7">
        <v>554</v>
      </c>
      <c r="F5" s="6">
        <v>536</v>
      </c>
      <c r="G5" s="6">
        <v>421</v>
      </c>
      <c r="H5" s="6">
        <v>191</v>
      </c>
      <c r="I5" s="6">
        <v>429</v>
      </c>
      <c r="J5" s="3">
        <v>449</v>
      </c>
      <c r="K5" s="3">
        <v>450</v>
      </c>
      <c r="L5" s="2">
        <v>690</v>
      </c>
      <c r="M5" s="3">
        <v>472</v>
      </c>
      <c r="N5" s="3">
        <v>390</v>
      </c>
      <c r="O5" s="3">
        <v>480</v>
      </c>
      <c r="P5" s="3">
        <v>400</v>
      </c>
      <c r="Q5" s="3">
        <v>293</v>
      </c>
      <c r="R5" s="3">
        <v>235</v>
      </c>
      <c r="S5" s="3">
        <v>41</v>
      </c>
      <c r="T5" s="3">
        <v>32</v>
      </c>
      <c r="U5" s="14"/>
      <c r="V5" s="14"/>
      <c r="W5" s="14"/>
      <c r="X5" s="14"/>
    </row>
    <row r="6" spans="1:24" s="11" customFormat="1" ht="12.75">
      <c r="A6" s="9">
        <v>2</v>
      </c>
      <c r="B6" s="7">
        <v>2</v>
      </c>
      <c r="C6" s="4" t="s">
        <v>6</v>
      </c>
      <c r="D6" s="4">
        <f t="shared" si="0"/>
        <v>3115</v>
      </c>
      <c r="E6" s="7">
        <v>20</v>
      </c>
      <c r="F6" s="6">
        <v>123</v>
      </c>
      <c r="G6" s="6">
        <v>122</v>
      </c>
      <c r="H6" s="6">
        <v>97</v>
      </c>
      <c r="I6" s="6">
        <v>68</v>
      </c>
      <c r="J6" s="3">
        <v>70</v>
      </c>
      <c r="K6" s="3">
        <v>183</v>
      </c>
      <c r="L6" s="3">
        <v>359</v>
      </c>
      <c r="M6" s="3">
        <v>409</v>
      </c>
      <c r="N6" s="3">
        <v>506</v>
      </c>
      <c r="O6" s="3">
        <v>291</v>
      </c>
      <c r="P6" s="3">
        <v>139</v>
      </c>
      <c r="Q6" s="3">
        <v>275</v>
      </c>
      <c r="R6" s="3">
        <v>125</v>
      </c>
      <c r="S6" s="3">
        <v>84</v>
      </c>
      <c r="T6" s="3">
        <v>144</v>
      </c>
      <c r="U6" s="3">
        <v>22</v>
      </c>
      <c r="V6" s="3">
        <v>78</v>
      </c>
      <c r="W6" s="14"/>
      <c r="X6" s="14"/>
    </row>
    <row r="7" spans="1:24" s="11" customFormat="1" ht="12.75">
      <c r="A7" s="9">
        <v>3</v>
      </c>
      <c r="B7" s="7">
        <v>3</v>
      </c>
      <c r="C7" s="4" t="s">
        <v>11</v>
      </c>
      <c r="D7" s="4">
        <f t="shared" si="0"/>
        <v>2978</v>
      </c>
      <c r="E7" s="7">
        <v>80</v>
      </c>
      <c r="F7" s="6">
        <v>212</v>
      </c>
      <c r="G7" s="6">
        <v>180</v>
      </c>
      <c r="H7" s="6">
        <v>143</v>
      </c>
      <c r="I7" s="6">
        <v>247</v>
      </c>
      <c r="J7" s="3">
        <v>177</v>
      </c>
      <c r="K7" s="3">
        <v>415</v>
      </c>
      <c r="L7" s="3">
        <v>164</v>
      </c>
      <c r="M7" s="3">
        <v>146</v>
      </c>
      <c r="N7" s="3">
        <v>271</v>
      </c>
      <c r="O7" s="3">
        <v>330</v>
      </c>
      <c r="P7" s="3">
        <v>111</v>
      </c>
      <c r="Q7" s="3">
        <v>92</v>
      </c>
      <c r="R7" s="3">
        <v>45</v>
      </c>
      <c r="S7" s="3">
        <v>113</v>
      </c>
      <c r="T7" s="3">
        <v>37</v>
      </c>
      <c r="U7" s="3">
        <v>105</v>
      </c>
      <c r="V7" s="3">
        <v>33</v>
      </c>
      <c r="W7" s="3">
        <v>39</v>
      </c>
      <c r="X7" s="3">
        <v>38</v>
      </c>
    </row>
    <row r="8" spans="1:24" s="11" customFormat="1" ht="12.75">
      <c r="A8" s="9">
        <v>4</v>
      </c>
      <c r="B8" s="7">
        <v>4</v>
      </c>
      <c r="C8" s="4" t="s">
        <v>15</v>
      </c>
      <c r="D8" s="4">
        <f t="shared" si="0"/>
        <v>2592</v>
      </c>
      <c r="E8" s="7">
        <v>295</v>
      </c>
      <c r="F8" s="6">
        <v>327</v>
      </c>
      <c r="G8" s="6">
        <v>457</v>
      </c>
      <c r="H8" s="6">
        <v>202</v>
      </c>
      <c r="I8" s="6">
        <v>309</v>
      </c>
      <c r="J8" s="3">
        <v>82</v>
      </c>
      <c r="K8" s="3">
        <v>226</v>
      </c>
      <c r="L8" s="3">
        <v>240</v>
      </c>
      <c r="M8" s="3">
        <v>283</v>
      </c>
      <c r="N8" s="3">
        <v>36</v>
      </c>
      <c r="O8" s="3">
        <v>135</v>
      </c>
      <c r="P8" s="14"/>
      <c r="Q8" s="14"/>
      <c r="R8" s="14"/>
      <c r="S8" s="14"/>
      <c r="T8" s="14"/>
      <c r="U8" s="14"/>
      <c r="V8" s="14"/>
      <c r="W8" s="14"/>
      <c r="X8" s="14"/>
    </row>
    <row r="9" spans="1:24" s="11" customFormat="1" ht="12.75">
      <c r="A9" s="9">
        <v>5</v>
      </c>
      <c r="B9" s="7">
        <v>5</v>
      </c>
      <c r="C9" s="4" t="s">
        <v>13</v>
      </c>
      <c r="D9" s="4">
        <f t="shared" si="0"/>
        <v>1616</v>
      </c>
      <c r="E9" s="7">
        <v>83</v>
      </c>
      <c r="F9" s="6">
        <v>139</v>
      </c>
      <c r="G9" s="6">
        <v>179</v>
      </c>
      <c r="H9" s="6">
        <v>126</v>
      </c>
      <c r="I9" s="6">
        <v>66</v>
      </c>
      <c r="J9" s="3">
        <v>64</v>
      </c>
      <c r="K9" s="3">
        <v>192</v>
      </c>
      <c r="L9" s="3">
        <v>212</v>
      </c>
      <c r="M9" s="3">
        <v>84</v>
      </c>
      <c r="N9" s="3">
        <v>110</v>
      </c>
      <c r="O9" s="3">
        <v>170</v>
      </c>
      <c r="P9" s="3">
        <v>191</v>
      </c>
      <c r="Q9" s="14"/>
      <c r="R9" s="14"/>
      <c r="S9" s="14"/>
      <c r="T9" s="14"/>
      <c r="U9" s="14"/>
      <c r="V9" s="14"/>
      <c r="W9" s="14"/>
      <c r="X9" s="14"/>
    </row>
    <row r="10" spans="1:24" s="11" customFormat="1" ht="12.75">
      <c r="A10" s="9">
        <v>6</v>
      </c>
      <c r="B10" s="7">
        <v>9</v>
      </c>
      <c r="C10" s="4" t="s">
        <v>2</v>
      </c>
      <c r="D10" s="4">
        <f t="shared" si="0"/>
        <v>1529</v>
      </c>
      <c r="E10" s="7">
        <v>332</v>
      </c>
      <c r="F10" s="6">
        <v>108</v>
      </c>
      <c r="G10" s="6">
        <v>378</v>
      </c>
      <c r="H10" s="6">
        <v>183</v>
      </c>
      <c r="I10" s="6">
        <v>231</v>
      </c>
      <c r="J10" s="3">
        <v>179</v>
      </c>
      <c r="K10" s="3">
        <v>118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1" customFormat="1" ht="12.75">
      <c r="A11" s="9">
        <v>7</v>
      </c>
      <c r="B11" s="7">
        <v>8</v>
      </c>
      <c r="C11" s="2" t="s">
        <v>14</v>
      </c>
      <c r="D11" s="4">
        <f t="shared" si="0"/>
        <v>1333</v>
      </c>
      <c r="E11" s="7">
        <v>11</v>
      </c>
      <c r="F11" s="6">
        <v>99</v>
      </c>
      <c r="G11" s="6">
        <v>46</v>
      </c>
      <c r="H11" s="6">
        <v>26</v>
      </c>
      <c r="I11" s="6">
        <v>51</v>
      </c>
      <c r="J11" s="3">
        <v>0</v>
      </c>
      <c r="K11" s="14"/>
      <c r="L11" s="3">
        <v>120</v>
      </c>
      <c r="M11" s="3">
        <v>223</v>
      </c>
      <c r="N11" s="3">
        <v>137</v>
      </c>
      <c r="O11" s="3">
        <v>82</v>
      </c>
      <c r="P11" s="3">
        <v>82</v>
      </c>
      <c r="Q11" s="3">
        <v>122</v>
      </c>
      <c r="R11" s="3">
        <v>161</v>
      </c>
      <c r="S11" s="3">
        <v>42</v>
      </c>
      <c r="T11" s="3">
        <v>45</v>
      </c>
      <c r="U11" s="3">
        <v>37</v>
      </c>
      <c r="V11" s="3">
        <v>49</v>
      </c>
      <c r="W11" s="14"/>
      <c r="X11" s="14"/>
    </row>
    <row r="12" spans="1:24" s="11" customFormat="1" ht="12.75">
      <c r="A12" s="9">
        <v>8</v>
      </c>
      <c r="B12" s="7">
        <v>6</v>
      </c>
      <c r="C12" s="6" t="s">
        <v>5</v>
      </c>
      <c r="D12" s="4">
        <f t="shared" si="0"/>
        <v>1332</v>
      </c>
      <c r="E12" s="27"/>
      <c r="F12" s="6">
        <v>141</v>
      </c>
      <c r="G12" s="6">
        <v>420</v>
      </c>
      <c r="H12" s="6">
        <v>204</v>
      </c>
      <c r="I12" s="6">
        <v>270</v>
      </c>
      <c r="J12" s="3">
        <v>297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1" customFormat="1" ht="12.75">
      <c r="A13" s="10">
        <v>9</v>
      </c>
      <c r="B13" s="7">
        <v>7</v>
      </c>
      <c r="C13" s="6" t="s">
        <v>7</v>
      </c>
      <c r="D13" s="4">
        <f t="shared" si="0"/>
        <v>1331</v>
      </c>
      <c r="E13" s="27"/>
      <c r="F13" s="13"/>
      <c r="G13" s="13"/>
      <c r="H13" s="13"/>
      <c r="I13" s="6">
        <v>154</v>
      </c>
      <c r="J13" s="3">
        <v>91</v>
      </c>
      <c r="K13" s="3">
        <v>136</v>
      </c>
      <c r="L13" s="3">
        <v>257</v>
      </c>
      <c r="M13" s="3">
        <v>137</v>
      </c>
      <c r="N13" s="3">
        <v>183</v>
      </c>
      <c r="O13" s="3">
        <v>144</v>
      </c>
      <c r="P13" s="3">
        <v>146</v>
      </c>
      <c r="Q13" s="3">
        <v>74</v>
      </c>
      <c r="R13" s="3">
        <v>9</v>
      </c>
      <c r="S13" s="14"/>
      <c r="T13" s="14"/>
      <c r="U13" s="14"/>
      <c r="V13" s="14"/>
      <c r="W13" s="14"/>
      <c r="X13" s="14"/>
    </row>
    <row r="14" spans="1:24" s="11" customFormat="1" ht="12.75">
      <c r="A14" s="9">
        <v>10</v>
      </c>
      <c r="B14" s="7">
        <v>10</v>
      </c>
      <c r="C14" s="6" t="s">
        <v>20</v>
      </c>
      <c r="D14" s="4">
        <f t="shared" si="0"/>
        <v>1004</v>
      </c>
      <c r="E14" s="27"/>
      <c r="F14" s="13"/>
      <c r="G14" s="13"/>
      <c r="H14" s="6">
        <v>52</v>
      </c>
      <c r="I14" s="6">
        <v>18</v>
      </c>
      <c r="J14" s="14"/>
      <c r="K14" s="3">
        <v>2</v>
      </c>
      <c r="L14" s="3">
        <v>0</v>
      </c>
      <c r="M14" s="3">
        <v>21</v>
      </c>
      <c r="N14" s="3">
        <v>97</v>
      </c>
      <c r="O14" s="3">
        <v>114</v>
      </c>
      <c r="P14" s="3">
        <v>111</v>
      </c>
      <c r="Q14" s="3">
        <v>87</v>
      </c>
      <c r="R14" s="3">
        <v>116</v>
      </c>
      <c r="S14" s="3">
        <v>47</v>
      </c>
      <c r="T14" s="3">
        <v>72</v>
      </c>
      <c r="U14" s="3">
        <v>65</v>
      </c>
      <c r="V14" s="3">
        <v>98</v>
      </c>
      <c r="W14" s="3">
        <v>53</v>
      </c>
      <c r="X14" s="3">
        <v>51</v>
      </c>
    </row>
    <row r="15" spans="1:24" s="11" customFormat="1" ht="12.75">
      <c r="A15" s="9">
        <v>11</v>
      </c>
      <c r="B15" s="7">
        <v>11</v>
      </c>
      <c r="C15" s="4" t="s">
        <v>24</v>
      </c>
      <c r="D15" s="4">
        <f t="shared" si="0"/>
        <v>980</v>
      </c>
      <c r="E15" s="7">
        <v>9</v>
      </c>
      <c r="F15" s="6">
        <v>58</v>
      </c>
      <c r="G15" s="6">
        <v>122</v>
      </c>
      <c r="H15" s="6">
        <v>37</v>
      </c>
      <c r="I15" s="6">
        <v>28</v>
      </c>
      <c r="J15" s="3">
        <v>61</v>
      </c>
      <c r="K15" s="3">
        <v>40</v>
      </c>
      <c r="L15" s="3">
        <v>55</v>
      </c>
      <c r="M15" s="3">
        <v>93</v>
      </c>
      <c r="N15" s="3">
        <v>55</v>
      </c>
      <c r="O15" s="3">
        <v>51</v>
      </c>
      <c r="P15" s="3">
        <v>78</v>
      </c>
      <c r="Q15" s="3">
        <v>140</v>
      </c>
      <c r="R15" s="3">
        <v>50</v>
      </c>
      <c r="S15" s="3">
        <v>9</v>
      </c>
      <c r="T15" s="3">
        <v>12</v>
      </c>
      <c r="U15" s="3">
        <v>27</v>
      </c>
      <c r="V15" s="3">
        <v>40</v>
      </c>
      <c r="W15" s="3">
        <v>15</v>
      </c>
      <c r="X15" s="14"/>
    </row>
    <row r="16" spans="1:24" s="11" customFormat="1" ht="12.75">
      <c r="A16" s="9">
        <v>12</v>
      </c>
      <c r="B16" s="7">
        <v>12</v>
      </c>
      <c r="C16" s="4" t="s">
        <v>33</v>
      </c>
      <c r="D16" s="4">
        <f t="shared" si="0"/>
        <v>861</v>
      </c>
      <c r="E16" s="7">
        <v>171</v>
      </c>
      <c r="F16" s="6">
        <v>198</v>
      </c>
      <c r="G16" s="6">
        <v>111</v>
      </c>
      <c r="H16" s="6">
        <v>32</v>
      </c>
      <c r="I16" s="6">
        <v>148</v>
      </c>
      <c r="J16" s="3">
        <v>55</v>
      </c>
      <c r="K16" s="3">
        <v>23</v>
      </c>
      <c r="L16" s="3">
        <v>51</v>
      </c>
      <c r="M16" s="3">
        <v>67</v>
      </c>
      <c r="N16" s="3">
        <v>5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1" customFormat="1" ht="12.75">
      <c r="A17" s="9">
        <v>13</v>
      </c>
      <c r="B17" s="7">
        <v>16</v>
      </c>
      <c r="C17" s="4" t="s">
        <v>9</v>
      </c>
      <c r="D17" s="4">
        <f t="shared" si="0"/>
        <v>769</v>
      </c>
      <c r="E17" s="7">
        <v>189</v>
      </c>
      <c r="F17" s="6">
        <v>1</v>
      </c>
      <c r="G17" s="6">
        <v>47</v>
      </c>
      <c r="H17" s="6">
        <v>121</v>
      </c>
      <c r="I17" s="6">
        <v>119</v>
      </c>
      <c r="J17" s="3">
        <v>125</v>
      </c>
      <c r="K17" s="3">
        <v>167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1" customFormat="1" ht="12.75">
      <c r="A18" s="9">
        <v>14</v>
      </c>
      <c r="B18" s="7">
        <v>14</v>
      </c>
      <c r="C18" s="4" t="s">
        <v>19</v>
      </c>
      <c r="D18" s="4">
        <f t="shared" si="0"/>
        <v>740</v>
      </c>
      <c r="E18" s="7">
        <v>113</v>
      </c>
      <c r="F18" s="6">
        <v>38</v>
      </c>
      <c r="G18" s="6">
        <v>71</v>
      </c>
      <c r="H18" s="6">
        <v>33</v>
      </c>
      <c r="I18" s="6">
        <v>132</v>
      </c>
      <c r="J18" s="3">
        <v>30</v>
      </c>
      <c r="K18" s="3">
        <v>89</v>
      </c>
      <c r="L18" s="3">
        <v>35</v>
      </c>
      <c r="M18" s="3">
        <v>52</v>
      </c>
      <c r="N18" s="3">
        <v>100</v>
      </c>
      <c r="O18" s="3">
        <v>47</v>
      </c>
      <c r="P18" s="14"/>
      <c r="Q18" s="14"/>
      <c r="R18" s="14"/>
      <c r="S18" s="14"/>
      <c r="T18" s="14"/>
      <c r="U18" s="14"/>
      <c r="V18" s="14"/>
      <c r="W18" s="14"/>
      <c r="X18" s="14"/>
    </row>
    <row r="19" spans="1:24" s="11" customFormat="1" ht="12.75">
      <c r="A19" s="9">
        <v>15</v>
      </c>
      <c r="B19" s="7">
        <v>17</v>
      </c>
      <c r="C19" s="4" t="s">
        <v>31</v>
      </c>
      <c r="D19" s="4">
        <f t="shared" si="0"/>
        <v>687</v>
      </c>
      <c r="E19" s="7">
        <v>130</v>
      </c>
      <c r="F19" s="6">
        <v>126</v>
      </c>
      <c r="G19" s="6">
        <v>0</v>
      </c>
      <c r="H19" s="13"/>
      <c r="I19" s="6">
        <v>67</v>
      </c>
      <c r="J19" s="3">
        <v>15</v>
      </c>
      <c r="K19" s="3">
        <v>85</v>
      </c>
      <c r="L19" s="3">
        <v>136</v>
      </c>
      <c r="M19" s="3">
        <v>49</v>
      </c>
      <c r="N19" s="3">
        <v>79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1" customFormat="1" ht="12.75">
      <c r="A20" s="9">
        <v>16</v>
      </c>
      <c r="B20" s="7">
        <v>13</v>
      </c>
      <c r="C20" s="2" t="s">
        <v>10</v>
      </c>
      <c r="D20" s="4">
        <f t="shared" si="0"/>
        <v>653</v>
      </c>
      <c r="E20" s="27"/>
      <c r="F20" s="6">
        <v>19</v>
      </c>
      <c r="G20" s="6">
        <v>11</v>
      </c>
      <c r="H20" s="6">
        <v>8</v>
      </c>
      <c r="I20" s="13"/>
      <c r="J20" s="14"/>
      <c r="K20" s="3">
        <v>33</v>
      </c>
      <c r="L20" s="3">
        <v>33</v>
      </c>
      <c r="M20" s="3">
        <v>147</v>
      </c>
      <c r="N20" s="3">
        <v>156</v>
      </c>
      <c r="O20" s="3">
        <v>158</v>
      </c>
      <c r="P20" s="3">
        <v>26</v>
      </c>
      <c r="Q20" s="3">
        <v>62</v>
      </c>
      <c r="R20" s="14"/>
      <c r="S20" s="14"/>
      <c r="T20" s="14"/>
      <c r="U20" s="14"/>
      <c r="V20" s="14"/>
      <c r="W20" s="14"/>
      <c r="X20" s="14"/>
    </row>
    <row r="21" spans="1:24" s="11" customFormat="1" ht="12.75">
      <c r="A21" s="9">
        <v>17</v>
      </c>
      <c r="B21" s="7">
        <v>15</v>
      </c>
      <c r="C21" s="6" t="s">
        <v>8</v>
      </c>
      <c r="D21" s="4">
        <f t="shared" si="0"/>
        <v>606</v>
      </c>
      <c r="E21" s="27"/>
      <c r="F21" s="6">
        <v>15</v>
      </c>
      <c r="G21" s="13"/>
      <c r="H21" s="13"/>
      <c r="I21" s="6">
        <v>8</v>
      </c>
      <c r="J21" s="14"/>
      <c r="K21" s="14"/>
      <c r="L21" s="3">
        <v>135</v>
      </c>
      <c r="M21" s="3">
        <v>108</v>
      </c>
      <c r="N21" s="3">
        <v>125</v>
      </c>
      <c r="O21" s="3">
        <v>205</v>
      </c>
      <c r="P21" s="3">
        <v>6</v>
      </c>
      <c r="Q21" s="3">
        <v>4</v>
      </c>
      <c r="R21" s="14"/>
      <c r="S21" s="14"/>
      <c r="T21" s="14"/>
      <c r="U21" s="14"/>
      <c r="V21" s="14"/>
      <c r="W21" s="14"/>
      <c r="X21" s="14"/>
    </row>
    <row r="22" spans="1:24" s="11" customFormat="1" ht="12.75">
      <c r="A22" s="9">
        <v>18</v>
      </c>
      <c r="B22" s="7">
        <v>18</v>
      </c>
      <c r="C22" s="3" t="s">
        <v>17</v>
      </c>
      <c r="D22" s="4">
        <f t="shared" si="0"/>
        <v>545</v>
      </c>
      <c r="E22" s="27"/>
      <c r="F22" s="13"/>
      <c r="G22" s="13"/>
      <c r="H22" s="13"/>
      <c r="I22" s="13"/>
      <c r="J22" s="14"/>
      <c r="K22" s="14"/>
      <c r="L22" s="3">
        <v>33</v>
      </c>
      <c r="M22" s="3">
        <v>11</v>
      </c>
      <c r="N22" s="3">
        <v>48</v>
      </c>
      <c r="O22" s="3">
        <v>34</v>
      </c>
      <c r="P22" s="3">
        <v>144</v>
      </c>
      <c r="Q22" s="3">
        <v>83</v>
      </c>
      <c r="R22" s="3">
        <v>32</v>
      </c>
      <c r="S22" s="3">
        <v>28</v>
      </c>
      <c r="T22" s="3">
        <v>88</v>
      </c>
      <c r="U22" s="3">
        <v>44</v>
      </c>
      <c r="V22" s="14"/>
      <c r="W22" s="14"/>
      <c r="X22" s="14"/>
    </row>
    <row r="23" spans="1:24" s="11" customFormat="1" ht="12.75">
      <c r="A23" s="9">
        <v>19</v>
      </c>
      <c r="B23" s="7">
        <v>19</v>
      </c>
      <c r="C23" s="6" t="s">
        <v>18</v>
      </c>
      <c r="D23" s="4">
        <f t="shared" si="0"/>
        <v>525</v>
      </c>
      <c r="E23" s="27"/>
      <c r="F23" s="13"/>
      <c r="G23" s="6">
        <v>0</v>
      </c>
      <c r="H23" s="6">
        <v>29</v>
      </c>
      <c r="I23" s="6">
        <v>128</v>
      </c>
      <c r="J23" s="3">
        <v>16</v>
      </c>
      <c r="K23" s="3">
        <v>43</v>
      </c>
      <c r="L23" s="3">
        <v>183</v>
      </c>
      <c r="M23" s="3">
        <v>126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1" customFormat="1" ht="12.75">
      <c r="A24" s="9">
        <v>20</v>
      </c>
      <c r="B24" s="7">
        <v>20</v>
      </c>
      <c r="C24" s="3" t="s">
        <v>16</v>
      </c>
      <c r="D24" s="4">
        <f t="shared" si="0"/>
        <v>496</v>
      </c>
      <c r="E24" s="27"/>
      <c r="F24" s="6">
        <v>0</v>
      </c>
      <c r="G24" s="13"/>
      <c r="H24" s="13"/>
      <c r="I24" s="13"/>
      <c r="J24" s="14"/>
      <c r="K24" s="14"/>
      <c r="L24" s="14"/>
      <c r="M24" s="14"/>
      <c r="N24" s="14"/>
      <c r="O24" s="3">
        <v>197</v>
      </c>
      <c r="P24" s="3">
        <v>144</v>
      </c>
      <c r="Q24" s="3">
        <v>155</v>
      </c>
      <c r="R24" s="14"/>
      <c r="S24" s="14"/>
      <c r="T24" s="14"/>
      <c r="U24" s="14"/>
      <c r="V24" s="14"/>
      <c r="W24" s="14"/>
      <c r="X24" s="14"/>
    </row>
    <row r="25" spans="1:24" s="11" customFormat="1" ht="12.75">
      <c r="A25" s="9">
        <v>21</v>
      </c>
      <c r="B25" s="7">
        <v>22</v>
      </c>
      <c r="C25" s="2" t="s">
        <v>87</v>
      </c>
      <c r="D25" s="4">
        <f t="shared" si="0"/>
        <v>423</v>
      </c>
      <c r="E25" s="7">
        <v>49</v>
      </c>
      <c r="F25" s="6">
        <v>195</v>
      </c>
      <c r="G25" s="6">
        <v>179</v>
      </c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1" customFormat="1" ht="12.75">
      <c r="A26" s="9">
        <v>22</v>
      </c>
      <c r="B26" s="7">
        <v>21</v>
      </c>
      <c r="C26" s="6" t="s">
        <v>3</v>
      </c>
      <c r="D26" s="4">
        <f t="shared" si="0"/>
        <v>411</v>
      </c>
      <c r="E26" s="27"/>
      <c r="F26" s="13"/>
      <c r="G26" s="13"/>
      <c r="H26" s="13"/>
      <c r="I26" s="13"/>
      <c r="J26" s="3">
        <v>411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1" customFormat="1" ht="12.75">
      <c r="A27" s="9">
        <v>23</v>
      </c>
      <c r="B27" s="7">
        <v>33</v>
      </c>
      <c r="C27" s="2" t="s">
        <v>95</v>
      </c>
      <c r="D27" s="4">
        <f t="shared" si="0"/>
        <v>405</v>
      </c>
      <c r="E27" s="7">
        <v>299</v>
      </c>
      <c r="F27" s="6">
        <v>106</v>
      </c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1" customFormat="1" ht="12.75">
      <c r="A28" s="9">
        <v>24</v>
      </c>
      <c r="B28" s="7">
        <v>29</v>
      </c>
      <c r="C28" s="2" t="s">
        <v>86</v>
      </c>
      <c r="D28" s="4">
        <f t="shared" si="0"/>
        <v>368</v>
      </c>
      <c r="E28" s="7">
        <v>164</v>
      </c>
      <c r="F28" s="6">
        <v>12</v>
      </c>
      <c r="G28" s="6">
        <v>192</v>
      </c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1" customFormat="1" ht="12.75">
      <c r="A29" s="9">
        <v>25</v>
      </c>
      <c r="B29" s="7">
        <v>23</v>
      </c>
      <c r="C29" s="6" t="s">
        <v>35</v>
      </c>
      <c r="D29" s="4">
        <f t="shared" si="0"/>
        <v>359</v>
      </c>
      <c r="E29" s="27"/>
      <c r="F29" s="13"/>
      <c r="G29" s="13"/>
      <c r="H29" s="13"/>
      <c r="I29" s="6">
        <v>299</v>
      </c>
      <c r="J29" s="3">
        <v>50</v>
      </c>
      <c r="K29" s="3">
        <v>10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1" customFormat="1" ht="12.75">
      <c r="A30" s="9">
        <v>26</v>
      </c>
      <c r="B30" s="7">
        <v>24</v>
      </c>
      <c r="C30" s="4" t="s">
        <v>21</v>
      </c>
      <c r="D30" s="4">
        <f t="shared" si="0"/>
        <v>336</v>
      </c>
      <c r="E30" s="7">
        <v>3</v>
      </c>
      <c r="F30" s="6">
        <v>23</v>
      </c>
      <c r="G30" s="6">
        <v>17</v>
      </c>
      <c r="H30" s="6">
        <v>5</v>
      </c>
      <c r="I30" s="6">
        <v>8</v>
      </c>
      <c r="J30" s="3">
        <v>9</v>
      </c>
      <c r="K30" s="3">
        <v>1</v>
      </c>
      <c r="L30" s="3">
        <v>3</v>
      </c>
      <c r="M30" s="3">
        <v>4</v>
      </c>
      <c r="N30" s="3">
        <v>45</v>
      </c>
      <c r="O30" s="3">
        <v>19</v>
      </c>
      <c r="P30" s="3">
        <v>17</v>
      </c>
      <c r="Q30" s="3">
        <v>3</v>
      </c>
      <c r="R30" s="3">
        <v>23</v>
      </c>
      <c r="S30" s="3">
        <v>18</v>
      </c>
      <c r="T30" s="3">
        <v>20</v>
      </c>
      <c r="U30" s="3">
        <v>11</v>
      </c>
      <c r="V30" s="3">
        <v>0</v>
      </c>
      <c r="W30" s="3">
        <v>39</v>
      </c>
      <c r="X30" s="3">
        <v>68</v>
      </c>
    </row>
    <row r="31" spans="1:24" s="11" customFormat="1" ht="12.75">
      <c r="A31" s="9">
        <v>27</v>
      </c>
      <c r="B31" s="7">
        <v>37</v>
      </c>
      <c r="C31" s="2" t="s">
        <v>96</v>
      </c>
      <c r="D31" s="4">
        <f t="shared" si="0"/>
        <v>328</v>
      </c>
      <c r="E31" s="7">
        <v>246</v>
      </c>
      <c r="F31" s="6">
        <v>82</v>
      </c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1" customFormat="1" ht="12.75">
      <c r="A32" s="9">
        <v>28</v>
      </c>
      <c r="B32" s="7">
        <v>25</v>
      </c>
      <c r="C32" s="2" t="s">
        <v>79</v>
      </c>
      <c r="D32" s="4">
        <f t="shared" si="0"/>
        <v>293</v>
      </c>
      <c r="E32" s="7">
        <v>28</v>
      </c>
      <c r="F32" s="6">
        <v>113</v>
      </c>
      <c r="G32" s="20">
        <v>105</v>
      </c>
      <c r="H32" s="20">
        <v>47</v>
      </c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1" customFormat="1" ht="12.75">
      <c r="A33" s="9">
        <v>29</v>
      </c>
      <c r="B33" s="7">
        <v>27</v>
      </c>
      <c r="C33" s="4" t="s">
        <v>27</v>
      </c>
      <c r="D33" s="4">
        <f t="shared" si="0"/>
        <v>250</v>
      </c>
      <c r="E33" s="7">
        <v>22</v>
      </c>
      <c r="F33" s="6">
        <v>61</v>
      </c>
      <c r="G33" s="6">
        <v>26</v>
      </c>
      <c r="H33" s="6">
        <v>41</v>
      </c>
      <c r="I33" s="6">
        <v>0</v>
      </c>
      <c r="J33" s="3">
        <v>20</v>
      </c>
      <c r="K33" s="3">
        <v>48</v>
      </c>
      <c r="L33" s="3">
        <v>32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1" customFormat="1" ht="12.75">
      <c r="A34" s="9">
        <v>30</v>
      </c>
      <c r="B34" s="7">
        <v>26</v>
      </c>
      <c r="C34" s="6" t="s">
        <v>25</v>
      </c>
      <c r="D34" s="4">
        <f t="shared" si="0"/>
        <v>243</v>
      </c>
      <c r="E34" s="27"/>
      <c r="F34" s="13"/>
      <c r="G34" s="13"/>
      <c r="H34" s="13"/>
      <c r="I34" s="6">
        <v>27</v>
      </c>
      <c r="J34" s="3">
        <v>1</v>
      </c>
      <c r="K34" s="3">
        <v>96</v>
      </c>
      <c r="L34" s="3">
        <v>70</v>
      </c>
      <c r="M34" s="3">
        <v>49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1" customFormat="1" ht="12.75">
      <c r="A35" s="9">
        <v>31</v>
      </c>
      <c r="B35" s="7">
        <v>28</v>
      </c>
      <c r="C35" s="4" t="s">
        <v>37</v>
      </c>
      <c r="D35" s="4">
        <f t="shared" si="0"/>
        <v>241</v>
      </c>
      <c r="E35" s="7">
        <v>22</v>
      </c>
      <c r="F35" s="6">
        <v>32</v>
      </c>
      <c r="G35" s="13"/>
      <c r="H35" s="6">
        <v>3</v>
      </c>
      <c r="I35" s="6">
        <v>94</v>
      </c>
      <c r="J35" s="14"/>
      <c r="K35" s="3">
        <v>89</v>
      </c>
      <c r="L35" s="3">
        <v>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1" customFormat="1" ht="12.75">
      <c r="A36" s="9">
        <v>32</v>
      </c>
      <c r="B36" s="116" t="s">
        <v>69</v>
      </c>
      <c r="C36" s="2" t="s">
        <v>344</v>
      </c>
      <c r="D36" s="4">
        <f t="shared" si="0"/>
        <v>213</v>
      </c>
      <c r="E36" s="24">
        <v>213</v>
      </c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1" customFormat="1" ht="12.75">
      <c r="A37" s="9">
        <v>33</v>
      </c>
      <c r="B37" s="7">
        <v>30</v>
      </c>
      <c r="C37" s="3" t="s">
        <v>12</v>
      </c>
      <c r="D37" s="4">
        <f aca="true" t="shared" si="1" ref="D37:D68">SUM(E37:X37)</f>
        <v>199</v>
      </c>
      <c r="E37" s="27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3">
        <v>34</v>
      </c>
      <c r="S37" s="3">
        <v>76</v>
      </c>
      <c r="T37" s="3">
        <v>26</v>
      </c>
      <c r="U37" s="3">
        <v>63</v>
      </c>
      <c r="V37" s="14"/>
      <c r="W37" s="14"/>
      <c r="X37" s="14"/>
    </row>
    <row r="38" spans="1:24" s="11" customFormat="1" ht="12.75">
      <c r="A38" s="9">
        <v>34</v>
      </c>
      <c r="B38" s="7">
        <v>31</v>
      </c>
      <c r="C38" s="2" t="s">
        <v>85</v>
      </c>
      <c r="D38" s="4">
        <f t="shared" si="1"/>
        <v>185</v>
      </c>
      <c r="E38" s="7">
        <v>46</v>
      </c>
      <c r="F38" s="6">
        <v>15</v>
      </c>
      <c r="G38" s="6">
        <v>124</v>
      </c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1" customFormat="1" ht="12.75">
      <c r="A39" s="9">
        <v>35</v>
      </c>
      <c r="B39" s="7">
        <v>36</v>
      </c>
      <c r="C39" s="2" t="s">
        <v>99</v>
      </c>
      <c r="D39" s="4">
        <f t="shared" si="1"/>
        <v>147</v>
      </c>
      <c r="E39" s="7">
        <v>54</v>
      </c>
      <c r="F39" s="6">
        <v>93</v>
      </c>
      <c r="G39" s="1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1" customFormat="1" ht="12.75">
      <c r="A40" s="9">
        <v>36</v>
      </c>
      <c r="B40" s="7">
        <v>51</v>
      </c>
      <c r="C40" s="2" t="s">
        <v>100</v>
      </c>
      <c r="D40" s="4">
        <f t="shared" si="1"/>
        <v>110</v>
      </c>
      <c r="E40" s="7">
        <v>71</v>
      </c>
      <c r="F40" s="6">
        <v>39</v>
      </c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1" customFormat="1" ht="12.75">
      <c r="A41" s="9">
        <v>37</v>
      </c>
      <c r="B41" s="7">
        <v>32</v>
      </c>
      <c r="C41" s="6" t="s">
        <v>26</v>
      </c>
      <c r="D41" s="4">
        <f t="shared" si="1"/>
        <v>108</v>
      </c>
      <c r="E41" s="27"/>
      <c r="F41" s="13"/>
      <c r="G41" s="13"/>
      <c r="H41" s="13"/>
      <c r="I41" s="13"/>
      <c r="J41" s="14"/>
      <c r="K41" s="14"/>
      <c r="L41" s="3">
        <v>27</v>
      </c>
      <c r="M41" s="3">
        <v>14</v>
      </c>
      <c r="N41" s="3">
        <v>55</v>
      </c>
      <c r="O41" s="3">
        <v>12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1" customFormat="1" ht="12.75">
      <c r="A42" s="9">
        <v>38</v>
      </c>
      <c r="B42" s="7">
        <v>34</v>
      </c>
      <c r="C42" s="6" t="s">
        <v>32</v>
      </c>
      <c r="D42" s="4">
        <f t="shared" si="1"/>
        <v>102</v>
      </c>
      <c r="E42" s="27"/>
      <c r="F42" s="13"/>
      <c r="G42" s="6">
        <v>8</v>
      </c>
      <c r="H42" s="13"/>
      <c r="I42" s="13"/>
      <c r="J42" s="14"/>
      <c r="K42" s="14"/>
      <c r="L42" s="14"/>
      <c r="M42" s="3">
        <v>25</v>
      </c>
      <c r="N42" s="3">
        <v>33</v>
      </c>
      <c r="O42" s="3">
        <v>0</v>
      </c>
      <c r="P42" s="14"/>
      <c r="Q42" s="3">
        <v>31</v>
      </c>
      <c r="R42" s="14"/>
      <c r="S42" s="3">
        <v>5</v>
      </c>
      <c r="T42" s="14"/>
      <c r="U42" s="14"/>
      <c r="V42" s="14"/>
      <c r="W42" s="14"/>
      <c r="X42" s="14"/>
    </row>
    <row r="43" spans="1:24" s="11" customFormat="1" ht="12.75">
      <c r="A43" s="9">
        <v>39</v>
      </c>
      <c r="B43" s="7">
        <v>58</v>
      </c>
      <c r="C43" s="2" t="s">
        <v>102</v>
      </c>
      <c r="D43" s="4">
        <f t="shared" si="1"/>
        <v>101</v>
      </c>
      <c r="E43" s="7">
        <v>73</v>
      </c>
      <c r="F43" s="6">
        <v>28</v>
      </c>
      <c r="G43" s="1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1" customFormat="1" ht="12.75">
      <c r="A44" s="9">
        <v>40</v>
      </c>
      <c r="B44" s="7">
        <v>35</v>
      </c>
      <c r="C44" s="2" t="s">
        <v>22</v>
      </c>
      <c r="D44" s="4">
        <f t="shared" si="1"/>
        <v>98</v>
      </c>
      <c r="E44" s="7">
        <v>0</v>
      </c>
      <c r="F44" s="6">
        <v>0</v>
      </c>
      <c r="G44" s="6">
        <v>0</v>
      </c>
      <c r="H44" s="6">
        <v>5</v>
      </c>
      <c r="I44" s="13"/>
      <c r="J44" s="3">
        <v>0</v>
      </c>
      <c r="K44" s="3">
        <v>1</v>
      </c>
      <c r="L44" s="3">
        <v>0</v>
      </c>
      <c r="M44" s="3">
        <v>0</v>
      </c>
      <c r="N44" s="3">
        <v>12</v>
      </c>
      <c r="O44" s="3">
        <v>12</v>
      </c>
      <c r="P44" s="3">
        <v>1</v>
      </c>
      <c r="Q44" s="3">
        <v>23</v>
      </c>
      <c r="R44" s="3">
        <v>4</v>
      </c>
      <c r="S44" s="3">
        <v>0</v>
      </c>
      <c r="T44" s="3">
        <v>0</v>
      </c>
      <c r="U44" s="3">
        <v>37</v>
      </c>
      <c r="V44" s="3">
        <v>0</v>
      </c>
      <c r="W44" s="3">
        <v>3</v>
      </c>
      <c r="X44" s="3">
        <v>0</v>
      </c>
    </row>
    <row r="45" spans="1:24" s="11" customFormat="1" ht="12.75">
      <c r="A45" s="9">
        <v>41</v>
      </c>
      <c r="B45" s="7">
        <v>61</v>
      </c>
      <c r="C45" s="2" t="s">
        <v>98</v>
      </c>
      <c r="D45" s="4">
        <f t="shared" si="1"/>
        <v>88</v>
      </c>
      <c r="E45" s="7">
        <v>61</v>
      </c>
      <c r="F45" s="6">
        <v>27</v>
      </c>
      <c r="G45" s="1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1" customFormat="1" ht="12.75">
      <c r="A46" s="9">
        <v>42</v>
      </c>
      <c r="B46" s="7">
        <v>38</v>
      </c>
      <c r="C46" s="6" t="s">
        <v>45</v>
      </c>
      <c r="D46" s="4">
        <f t="shared" si="1"/>
        <v>80</v>
      </c>
      <c r="E46" s="27"/>
      <c r="F46" s="13"/>
      <c r="G46" s="13"/>
      <c r="H46" s="6">
        <v>53</v>
      </c>
      <c r="I46" s="13"/>
      <c r="J46" s="3">
        <v>4</v>
      </c>
      <c r="K46" s="14"/>
      <c r="L46" s="3">
        <v>16</v>
      </c>
      <c r="M46" s="14"/>
      <c r="N46" s="14"/>
      <c r="O46" s="3">
        <v>7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1" customFormat="1" ht="12.75">
      <c r="A47" s="9">
        <v>43</v>
      </c>
      <c r="B47" s="7">
        <v>39</v>
      </c>
      <c r="C47" s="6" t="s">
        <v>30</v>
      </c>
      <c r="D47" s="4">
        <f t="shared" si="1"/>
        <v>78</v>
      </c>
      <c r="E47" s="27"/>
      <c r="F47" s="13"/>
      <c r="G47" s="13"/>
      <c r="H47" s="6">
        <v>1</v>
      </c>
      <c r="I47" s="6">
        <v>0</v>
      </c>
      <c r="J47" s="3">
        <v>0</v>
      </c>
      <c r="K47" s="3">
        <v>2</v>
      </c>
      <c r="L47" s="3">
        <v>19</v>
      </c>
      <c r="M47" s="3">
        <v>6</v>
      </c>
      <c r="N47" s="3">
        <v>13</v>
      </c>
      <c r="O47" s="3">
        <v>0</v>
      </c>
      <c r="P47" s="3">
        <v>0</v>
      </c>
      <c r="Q47" s="3">
        <v>6</v>
      </c>
      <c r="R47" s="3">
        <v>0</v>
      </c>
      <c r="S47" s="3">
        <v>5</v>
      </c>
      <c r="T47" s="3">
        <v>0</v>
      </c>
      <c r="U47" s="3">
        <v>0</v>
      </c>
      <c r="V47" s="3">
        <v>0</v>
      </c>
      <c r="W47" s="3">
        <v>5</v>
      </c>
      <c r="X47" s="3">
        <v>21</v>
      </c>
    </row>
    <row r="48" spans="1:24" s="11" customFormat="1" ht="12.75">
      <c r="A48" s="9">
        <v>44</v>
      </c>
      <c r="B48" s="7">
        <v>40</v>
      </c>
      <c r="C48" s="6" t="s">
        <v>38</v>
      </c>
      <c r="D48" s="4">
        <f t="shared" si="1"/>
        <v>70</v>
      </c>
      <c r="E48" s="27"/>
      <c r="F48" s="13"/>
      <c r="G48" s="13"/>
      <c r="H48" s="13"/>
      <c r="I48" s="6">
        <v>0</v>
      </c>
      <c r="J48" s="3">
        <v>6</v>
      </c>
      <c r="K48" s="3">
        <v>15</v>
      </c>
      <c r="L48" s="3">
        <v>49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1" customFormat="1" ht="12.75">
      <c r="A49" s="9">
        <v>45</v>
      </c>
      <c r="B49" s="7">
        <v>41</v>
      </c>
      <c r="C49" s="6" t="s">
        <v>29</v>
      </c>
      <c r="D49" s="4">
        <f t="shared" si="1"/>
        <v>69</v>
      </c>
      <c r="E49" s="27"/>
      <c r="F49" s="13"/>
      <c r="G49" s="13"/>
      <c r="H49" s="13"/>
      <c r="I49" s="6">
        <v>1</v>
      </c>
      <c r="J49" s="3">
        <v>31</v>
      </c>
      <c r="K49" s="3">
        <v>19</v>
      </c>
      <c r="L49" s="3">
        <v>5</v>
      </c>
      <c r="M49" s="14"/>
      <c r="N49" s="14"/>
      <c r="O49" s="14"/>
      <c r="P49" s="3">
        <v>9</v>
      </c>
      <c r="Q49" s="3">
        <v>4</v>
      </c>
      <c r="R49" s="14"/>
      <c r="S49" s="14"/>
      <c r="T49" s="14"/>
      <c r="U49" s="14"/>
      <c r="V49" s="14"/>
      <c r="W49" s="14"/>
      <c r="X49" s="14"/>
    </row>
    <row r="50" spans="1:24" s="11" customFormat="1" ht="12.75">
      <c r="A50" s="9">
        <v>46</v>
      </c>
      <c r="B50" s="7">
        <v>42</v>
      </c>
      <c r="C50" s="3" t="s">
        <v>28</v>
      </c>
      <c r="D50" s="4">
        <f t="shared" si="1"/>
        <v>66</v>
      </c>
      <c r="E50" s="27"/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3">
        <v>0</v>
      </c>
      <c r="Q50" s="3">
        <v>0</v>
      </c>
      <c r="R50" s="3">
        <v>1</v>
      </c>
      <c r="S50" s="3">
        <v>1</v>
      </c>
      <c r="T50" s="3">
        <v>13</v>
      </c>
      <c r="U50" s="3">
        <v>6</v>
      </c>
      <c r="V50" s="3">
        <v>24</v>
      </c>
      <c r="W50" s="3">
        <v>5</v>
      </c>
      <c r="X50" s="3">
        <v>16</v>
      </c>
    </row>
    <row r="51" spans="1:24" s="11" customFormat="1" ht="12.75">
      <c r="A51" s="9">
        <v>47</v>
      </c>
      <c r="B51" s="7">
        <v>43</v>
      </c>
      <c r="C51" s="6" t="s">
        <v>64</v>
      </c>
      <c r="D51" s="4">
        <f t="shared" si="1"/>
        <v>62</v>
      </c>
      <c r="E51" s="27"/>
      <c r="F51" s="13"/>
      <c r="G51" s="13"/>
      <c r="H51" s="13"/>
      <c r="I51" s="6">
        <v>62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11" customFormat="1" ht="12.75">
      <c r="A52" s="9">
        <v>48</v>
      </c>
      <c r="B52" s="7">
        <v>44</v>
      </c>
      <c r="C52" s="3" t="s">
        <v>23</v>
      </c>
      <c r="D52" s="4">
        <f t="shared" si="1"/>
        <v>59</v>
      </c>
      <c r="E52" s="27"/>
      <c r="F52" s="13"/>
      <c r="G52" s="13"/>
      <c r="H52" s="13"/>
      <c r="I52" s="13"/>
      <c r="J52" s="14"/>
      <c r="K52" s="14"/>
      <c r="L52" s="14"/>
      <c r="M52" s="14"/>
      <c r="N52" s="3">
        <v>1</v>
      </c>
      <c r="O52" s="14"/>
      <c r="P52" s="14"/>
      <c r="Q52" s="3">
        <v>6</v>
      </c>
      <c r="R52" s="14"/>
      <c r="S52" s="14"/>
      <c r="T52" s="3">
        <v>0</v>
      </c>
      <c r="U52" s="3">
        <v>10</v>
      </c>
      <c r="V52" s="3">
        <v>9</v>
      </c>
      <c r="W52" s="3">
        <v>0</v>
      </c>
      <c r="X52" s="3">
        <v>33</v>
      </c>
    </row>
    <row r="53" spans="1:24" s="11" customFormat="1" ht="12.75">
      <c r="A53" s="9"/>
      <c r="B53" s="7">
        <v>44</v>
      </c>
      <c r="C53" s="6" t="s">
        <v>74</v>
      </c>
      <c r="D53" s="4">
        <f t="shared" si="1"/>
        <v>59</v>
      </c>
      <c r="E53" s="27"/>
      <c r="F53" s="13"/>
      <c r="G53" s="13"/>
      <c r="H53" s="6">
        <v>51</v>
      </c>
      <c r="I53" s="3">
        <v>8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11" customFormat="1" ht="12.75">
      <c r="A54" s="9">
        <v>50</v>
      </c>
      <c r="B54" s="7">
        <v>46</v>
      </c>
      <c r="C54" s="6" t="s">
        <v>40</v>
      </c>
      <c r="D54" s="4">
        <f t="shared" si="1"/>
        <v>57</v>
      </c>
      <c r="E54" s="27"/>
      <c r="F54" s="13"/>
      <c r="G54" s="13"/>
      <c r="H54" s="13"/>
      <c r="I54" s="13"/>
      <c r="J54" s="3">
        <v>0</v>
      </c>
      <c r="K54" s="3">
        <v>45</v>
      </c>
      <c r="L54" s="3">
        <v>12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11" customFormat="1" ht="12.75">
      <c r="A55" s="9">
        <v>51</v>
      </c>
      <c r="B55" s="116" t="s">
        <v>69</v>
      </c>
      <c r="C55" s="2" t="s">
        <v>374</v>
      </c>
      <c r="D55" s="4">
        <f t="shared" si="1"/>
        <v>54</v>
      </c>
      <c r="E55" s="24">
        <v>54</v>
      </c>
      <c r="F55" s="13"/>
      <c r="G55" s="13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s="11" customFormat="1" ht="12.75">
      <c r="A56" s="9">
        <v>52</v>
      </c>
      <c r="B56" s="7">
        <v>57</v>
      </c>
      <c r="C56" s="2" t="s">
        <v>65</v>
      </c>
      <c r="D56" s="4">
        <f t="shared" si="1"/>
        <v>52</v>
      </c>
      <c r="E56" s="7">
        <v>23</v>
      </c>
      <c r="F56" s="6">
        <v>0</v>
      </c>
      <c r="G56" s="13"/>
      <c r="H56" s="13"/>
      <c r="I56" s="6">
        <v>29</v>
      </c>
      <c r="J56" s="14"/>
      <c r="K56" s="3">
        <v>0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11" customFormat="1" ht="12.75">
      <c r="A57" s="9">
        <v>53</v>
      </c>
      <c r="B57" s="7">
        <v>47</v>
      </c>
      <c r="C57" s="6" t="s">
        <v>43</v>
      </c>
      <c r="D57" s="4">
        <f t="shared" si="1"/>
        <v>49</v>
      </c>
      <c r="E57" s="27"/>
      <c r="F57" s="13"/>
      <c r="G57" s="6">
        <v>27</v>
      </c>
      <c r="H57" s="13"/>
      <c r="I57" s="13"/>
      <c r="J57" s="14"/>
      <c r="K57" s="3">
        <v>8</v>
      </c>
      <c r="L57" s="3">
        <v>14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s="11" customFormat="1" ht="12.75">
      <c r="A58" s="9">
        <v>54</v>
      </c>
      <c r="B58" s="116" t="s">
        <v>69</v>
      </c>
      <c r="C58" s="2" t="s">
        <v>367</v>
      </c>
      <c r="D58" s="4">
        <f t="shared" si="1"/>
        <v>47</v>
      </c>
      <c r="E58" s="24">
        <v>47</v>
      </c>
      <c r="F58" s="13"/>
      <c r="G58" s="13"/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s="11" customFormat="1" ht="12.75">
      <c r="A59" s="9">
        <v>55</v>
      </c>
      <c r="B59" s="7">
        <v>48</v>
      </c>
      <c r="C59" s="6" t="s">
        <v>81</v>
      </c>
      <c r="D59" s="4">
        <f t="shared" si="1"/>
        <v>46</v>
      </c>
      <c r="E59" s="27"/>
      <c r="F59" s="13"/>
      <c r="G59" s="20">
        <v>6</v>
      </c>
      <c r="H59" s="20">
        <v>40</v>
      </c>
      <c r="I59" s="13"/>
      <c r="J59" s="14"/>
      <c r="K59" s="14"/>
      <c r="L59" s="14"/>
      <c r="M59" s="14"/>
      <c r="N59" s="3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s="11" customFormat="1" ht="12.75">
      <c r="A60" s="9"/>
      <c r="B60" s="7">
        <v>51</v>
      </c>
      <c r="C60" s="2" t="s">
        <v>97</v>
      </c>
      <c r="D60" s="4">
        <f t="shared" si="1"/>
        <v>46</v>
      </c>
      <c r="E60" s="7">
        <v>7</v>
      </c>
      <c r="F60" s="6">
        <v>39</v>
      </c>
      <c r="G60" s="13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s="11" customFormat="1" ht="12.75">
      <c r="A61" s="9">
        <v>57</v>
      </c>
      <c r="B61" s="7">
        <v>49</v>
      </c>
      <c r="C61" s="3" t="s">
        <v>55</v>
      </c>
      <c r="D61" s="4">
        <f t="shared" si="1"/>
        <v>45</v>
      </c>
      <c r="E61" s="27"/>
      <c r="F61" s="13"/>
      <c r="G61" s="13"/>
      <c r="H61" s="13"/>
      <c r="I61" s="13"/>
      <c r="J61" s="14"/>
      <c r="K61" s="14"/>
      <c r="L61" s="14"/>
      <c r="M61" s="14"/>
      <c r="N61" s="3">
        <v>45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s="11" customFormat="1" ht="12.75">
      <c r="A62" s="10">
        <v>58</v>
      </c>
      <c r="B62" s="7">
        <v>51</v>
      </c>
      <c r="C62" s="2" t="s">
        <v>83</v>
      </c>
      <c r="D62" s="4">
        <f t="shared" si="1"/>
        <v>42</v>
      </c>
      <c r="E62" s="7">
        <v>3</v>
      </c>
      <c r="F62" s="6">
        <v>29</v>
      </c>
      <c r="G62" s="6">
        <v>10</v>
      </c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s="11" customFormat="1" ht="12.75">
      <c r="A63" s="10">
        <v>59</v>
      </c>
      <c r="B63" s="7">
        <v>50</v>
      </c>
      <c r="C63" s="2" t="s">
        <v>46</v>
      </c>
      <c r="D63" s="4">
        <f t="shared" si="1"/>
        <v>41</v>
      </c>
      <c r="E63" s="7">
        <v>0</v>
      </c>
      <c r="F63" s="6">
        <v>6</v>
      </c>
      <c r="G63" s="6">
        <v>15</v>
      </c>
      <c r="H63" s="13"/>
      <c r="I63" s="13"/>
      <c r="J63" s="14"/>
      <c r="K63" s="14"/>
      <c r="L63" s="3">
        <v>7</v>
      </c>
      <c r="M63" s="14"/>
      <c r="N63" s="3">
        <v>13</v>
      </c>
      <c r="O63" s="3">
        <v>0</v>
      </c>
      <c r="P63" s="14"/>
      <c r="Q63" s="14"/>
      <c r="R63" s="14"/>
      <c r="S63" s="14"/>
      <c r="T63" s="14"/>
      <c r="U63" s="14"/>
      <c r="V63" s="14"/>
      <c r="W63" s="14"/>
      <c r="X63" s="14"/>
    </row>
    <row r="64" spans="1:25" ht="12.75">
      <c r="A64" s="10">
        <v>60</v>
      </c>
      <c r="B64" s="7">
        <v>54</v>
      </c>
      <c r="C64" s="6" t="s">
        <v>82</v>
      </c>
      <c r="D64" s="4">
        <f t="shared" si="1"/>
        <v>36</v>
      </c>
      <c r="E64" s="27"/>
      <c r="F64" s="13"/>
      <c r="G64" s="6">
        <v>36</v>
      </c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1"/>
    </row>
    <row r="65" spans="1:25" ht="12.75">
      <c r="A65" s="10">
        <v>61</v>
      </c>
      <c r="B65" s="7">
        <v>55</v>
      </c>
      <c r="C65" s="6" t="s">
        <v>105</v>
      </c>
      <c r="D65" s="4">
        <f t="shared" si="1"/>
        <v>35</v>
      </c>
      <c r="E65" s="27"/>
      <c r="F65" s="6">
        <v>35</v>
      </c>
      <c r="G65" s="13"/>
      <c r="H65" s="1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1"/>
    </row>
    <row r="66" spans="1:25" ht="12.75">
      <c r="A66" s="10">
        <v>62</v>
      </c>
      <c r="B66" s="7">
        <v>56</v>
      </c>
      <c r="C66" s="6" t="s">
        <v>70</v>
      </c>
      <c r="D66" s="4">
        <f t="shared" si="1"/>
        <v>34</v>
      </c>
      <c r="E66" s="27"/>
      <c r="F66" s="13"/>
      <c r="G66" s="13"/>
      <c r="H66" s="13"/>
      <c r="I66" s="6">
        <v>34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1"/>
    </row>
    <row r="67" spans="1:25" ht="12.75">
      <c r="A67" s="10"/>
      <c r="B67" s="116" t="s">
        <v>69</v>
      </c>
      <c r="C67" s="2" t="s">
        <v>350</v>
      </c>
      <c r="D67" s="4">
        <f t="shared" si="1"/>
        <v>34</v>
      </c>
      <c r="E67" s="24">
        <v>34</v>
      </c>
      <c r="F67" s="13"/>
      <c r="G67" s="13"/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1"/>
    </row>
    <row r="68" spans="1:25" ht="12.75">
      <c r="A68" s="10">
        <v>64</v>
      </c>
      <c r="B68" s="7">
        <v>58</v>
      </c>
      <c r="C68" s="2" t="s">
        <v>84</v>
      </c>
      <c r="D68" s="4">
        <f t="shared" si="1"/>
        <v>30</v>
      </c>
      <c r="E68" s="7">
        <v>2</v>
      </c>
      <c r="F68" s="6">
        <v>7</v>
      </c>
      <c r="G68" s="6">
        <v>21</v>
      </c>
      <c r="H68" s="1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1"/>
    </row>
    <row r="69" spans="1:25" ht="12.75">
      <c r="A69" s="10">
        <v>65</v>
      </c>
      <c r="B69" s="7">
        <v>58</v>
      </c>
      <c r="C69" s="6" t="s">
        <v>44</v>
      </c>
      <c r="D69" s="4">
        <f aca="true" t="shared" si="2" ref="D69:D100">SUM(E69:X69)</f>
        <v>28</v>
      </c>
      <c r="E69" s="27"/>
      <c r="F69" s="13"/>
      <c r="G69" s="13"/>
      <c r="H69" s="13"/>
      <c r="I69" s="6">
        <v>0</v>
      </c>
      <c r="J69" s="3">
        <v>2</v>
      </c>
      <c r="K69" s="3">
        <v>14</v>
      </c>
      <c r="L69" s="3">
        <v>12</v>
      </c>
      <c r="M69" s="3">
        <v>0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1"/>
    </row>
    <row r="70" spans="1:25" ht="12.75">
      <c r="A70" s="10">
        <v>66</v>
      </c>
      <c r="B70" s="7">
        <v>62</v>
      </c>
      <c r="C70" s="3" t="s">
        <v>56</v>
      </c>
      <c r="D70" s="4">
        <f t="shared" si="2"/>
        <v>26</v>
      </c>
      <c r="E70" s="27"/>
      <c r="F70" s="13"/>
      <c r="G70" s="13"/>
      <c r="H70" s="13"/>
      <c r="I70" s="13"/>
      <c r="J70" s="14"/>
      <c r="K70" s="14"/>
      <c r="L70" s="3">
        <v>26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1"/>
    </row>
    <row r="71" spans="1:25" ht="12.75">
      <c r="A71" s="10">
        <v>67</v>
      </c>
      <c r="B71" s="7">
        <v>63</v>
      </c>
      <c r="C71" s="2" t="s">
        <v>101</v>
      </c>
      <c r="D71" s="4">
        <f t="shared" si="2"/>
        <v>25</v>
      </c>
      <c r="E71" s="7">
        <v>0</v>
      </c>
      <c r="F71" s="6">
        <v>25</v>
      </c>
      <c r="G71" s="13"/>
      <c r="H71" s="13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1"/>
    </row>
    <row r="72" spans="1:25" ht="12.75">
      <c r="A72" s="21"/>
      <c r="B72" s="34">
        <v>68</v>
      </c>
      <c r="C72" s="2" t="s">
        <v>106</v>
      </c>
      <c r="D72" s="4">
        <f t="shared" si="2"/>
        <v>25</v>
      </c>
      <c r="E72" s="7">
        <v>8</v>
      </c>
      <c r="F72" s="6">
        <v>17</v>
      </c>
      <c r="G72" s="13"/>
      <c r="H72" s="13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1"/>
    </row>
    <row r="73" spans="1:25" ht="12.75">
      <c r="A73" s="10">
        <v>69</v>
      </c>
      <c r="B73" s="7">
        <v>64</v>
      </c>
      <c r="C73" s="6" t="s">
        <v>42</v>
      </c>
      <c r="D73" s="4">
        <f t="shared" si="2"/>
        <v>23</v>
      </c>
      <c r="E73" s="27"/>
      <c r="F73" s="13"/>
      <c r="G73" s="13"/>
      <c r="H73" s="13"/>
      <c r="I73" s="13"/>
      <c r="J73" s="3">
        <v>1</v>
      </c>
      <c r="K73" s="3">
        <v>22</v>
      </c>
      <c r="L73" s="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1"/>
    </row>
    <row r="74" spans="1:25" ht="12.75">
      <c r="A74" s="10"/>
      <c r="B74" s="7">
        <v>65</v>
      </c>
      <c r="C74" s="2" t="s">
        <v>72</v>
      </c>
      <c r="D74" s="4">
        <f t="shared" si="2"/>
        <v>23</v>
      </c>
      <c r="E74" s="7">
        <v>1</v>
      </c>
      <c r="F74" s="13"/>
      <c r="G74" s="13"/>
      <c r="H74" s="13"/>
      <c r="I74" s="6">
        <v>22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1"/>
    </row>
    <row r="75" spans="1:25" ht="12.75">
      <c r="A75" s="10">
        <v>71</v>
      </c>
      <c r="B75" s="7">
        <v>65</v>
      </c>
      <c r="C75" s="3" t="s">
        <v>34</v>
      </c>
      <c r="D75" s="4">
        <f t="shared" si="2"/>
        <v>22</v>
      </c>
      <c r="E75" s="27"/>
      <c r="F75" s="13"/>
      <c r="G75" s="13"/>
      <c r="H75" s="13"/>
      <c r="I75" s="13"/>
      <c r="J75" s="14"/>
      <c r="K75" s="14"/>
      <c r="L75" s="3">
        <v>22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1"/>
    </row>
    <row r="76" spans="1:25" ht="12.75">
      <c r="A76" s="10"/>
      <c r="B76" s="7">
        <v>69</v>
      </c>
      <c r="C76" s="2" t="s">
        <v>90</v>
      </c>
      <c r="D76" s="4">
        <f t="shared" si="2"/>
        <v>22</v>
      </c>
      <c r="E76" s="24">
        <v>7</v>
      </c>
      <c r="F76" s="13"/>
      <c r="G76" s="6">
        <v>15</v>
      </c>
      <c r="H76" s="13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1"/>
    </row>
    <row r="77" spans="1:25" ht="12.75">
      <c r="A77" s="10">
        <v>73</v>
      </c>
      <c r="B77" s="7">
        <v>67</v>
      </c>
      <c r="C77" s="6" t="s">
        <v>36</v>
      </c>
      <c r="D77" s="4">
        <f t="shared" si="2"/>
        <v>19</v>
      </c>
      <c r="E77" s="27"/>
      <c r="F77" s="13"/>
      <c r="G77" s="13"/>
      <c r="H77" s="13"/>
      <c r="I77" s="13"/>
      <c r="J77" s="14"/>
      <c r="K77" s="3">
        <v>19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1"/>
    </row>
    <row r="78" spans="1:25" ht="12.75">
      <c r="A78" s="10"/>
      <c r="B78" s="116" t="s">
        <v>69</v>
      </c>
      <c r="C78" s="2" t="s">
        <v>351</v>
      </c>
      <c r="D78" s="4">
        <f t="shared" si="2"/>
        <v>19</v>
      </c>
      <c r="E78" s="24">
        <v>19</v>
      </c>
      <c r="F78" s="13"/>
      <c r="G78" s="13"/>
      <c r="H78" s="13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1"/>
    </row>
    <row r="79" spans="1:25" ht="12.75">
      <c r="A79" s="10">
        <v>75</v>
      </c>
      <c r="B79" s="7">
        <v>69</v>
      </c>
      <c r="C79" s="3" t="s">
        <v>39</v>
      </c>
      <c r="D79" s="4">
        <f t="shared" si="2"/>
        <v>15</v>
      </c>
      <c r="E79" s="27"/>
      <c r="F79" s="13"/>
      <c r="G79" s="13"/>
      <c r="H79" s="13"/>
      <c r="I79" s="13"/>
      <c r="J79" s="14"/>
      <c r="K79" s="14"/>
      <c r="L79" s="14"/>
      <c r="M79" s="14"/>
      <c r="N79" s="3">
        <v>15</v>
      </c>
      <c r="O79" s="3">
        <v>0</v>
      </c>
      <c r="P79" s="3">
        <v>0</v>
      </c>
      <c r="Q79" s="3">
        <v>0</v>
      </c>
      <c r="R79" s="14"/>
      <c r="S79" s="14"/>
      <c r="T79" s="14"/>
      <c r="U79" s="14"/>
      <c r="V79" s="14"/>
      <c r="W79" s="14"/>
      <c r="X79" s="14"/>
      <c r="Y79" s="11"/>
    </row>
    <row r="80" spans="1:25" ht="12.75">
      <c r="A80" s="10"/>
      <c r="B80" s="7">
        <v>69</v>
      </c>
      <c r="C80" s="6" t="s">
        <v>103</v>
      </c>
      <c r="D80" s="4">
        <f t="shared" si="2"/>
        <v>15</v>
      </c>
      <c r="E80" s="27"/>
      <c r="F80" s="6">
        <v>15</v>
      </c>
      <c r="G80" s="13"/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1"/>
    </row>
    <row r="81" spans="1:25" ht="12.75">
      <c r="A81" s="10">
        <v>77</v>
      </c>
      <c r="B81" s="7">
        <v>72</v>
      </c>
      <c r="C81" s="6" t="s">
        <v>41</v>
      </c>
      <c r="D81" s="4">
        <f t="shared" si="2"/>
        <v>12</v>
      </c>
      <c r="E81" s="27"/>
      <c r="F81" s="13"/>
      <c r="G81" s="13"/>
      <c r="H81" s="13"/>
      <c r="I81" s="13"/>
      <c r="J81" s="14"/>
      <c r="K81" s="3">
        <v>12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1"/>
    </row>
    <row r="82" spans="1:25" ht="12.75">
      <c r="A82" s="10"/>
      <c r="B82" s="7">
        <v>74</v>
      </c>
      <c r="C82" s="2" t="s">
        <v>66</v>
      </c>
      <c r="D82" s="4">
        <f t="shared" si="2"/>
        <v>12</v>
      </c>
      <c r="E82" s="7">
        <v>2</v>
      </c>
      <c r="F82" s="6">
        <v>9</v>
      </c>
      <c r="G82" s="6">
        <v>1</v>
      </c>
      <c r="H82" s="13"/>
      <c r="I82" s="6"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"/>
    </row>
    <row r="83" spans="1:25" ht="12.75">
      <c r="A83" s="10">
        <v>79</v>
      </c>
      <c r="B83" s="7">
        <v>73</v>
      </c>
      <c r="C83" s="6" t="s">
        <v>68</v>
      </c>
      <c r="D83" s="4">
        <f t="shared" si="2"/>
        <v>11</v>
      </c>
      <c r="E83" s="27"/>
      <c r="F83" s="13"/>
      <c r="G83" s="13"/>
      <c r="H83" s="13"/>
      <c r="I83" s="6">
        <v>11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"/>
    </row>
    <row r="84" spans="1:25" ht="12.75">
      <c r="A84" s="10"/>
      <c r="B84" s="116" t="s">
        <v>69</v>
      </c>
      <c r="C84" s="2" t="s">
        <v>356</v>
      </c>
      <c r="D84" s="4">
        <f t="shared" si="2"/>
        <v>11</v>
      </c>
      <c r="E84" s="24">
        <v>11</v>
      </c>
      <c r="F84" s="13"/>
      <c r="G84" s="13"/>
      <c r="H84" s="1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"/>
    </row>
    <row r="85" spans="1:25" ht="12.75">
      <c r="A85" s="10">
        <v>81</v>
      </c>
      <c r="B85" s="7">
        <v>74</v>
      </c>
      <c r="C85" s="6" t="s">
        <v>71</v>
      </c>
      <c r="D85" s="4">
        <f t="shared" si="2"/>
        <v>10</v>
      </c>
      <c r="E85" s="27"/>
      <c r="F85" s="13"/>
      <c r="G85" s="13"/>
      <c r="H85" s="13"/>
      <c r="I85" s="6">
        <v>10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"/>
    </row>
    <row r="86" spans="1:25" ht="12.75">
      <c r="A86" s="10">
        <v>82</v>
      </c>
      <c r="B86" s="7">
        <v>76</v>
      </c>
      <c r="C86" s="6" t="s">
        <v>75</v>
      </c>
      <c r="D86" s="4">
        <f t="shared" si="2"/>
        <v>9</v>
      </c>
      <c r="E86" s="27"/>
      <c r="F86" s="13"/>
      <c r="G86" s="13"/>
      <c r="H86" s="6">
        <v>0</v>
      </c>
      <c r="I86" s="3">
        <v>9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1"/>
    </row>
    <row r="87" spans="1:25" ht="12.75">
      <c r="A87" s="10">
        <v>83</v>
      </c>
      <c r="B87" s="7">
        <v>77</v>
      </c>
      <c r="C87" s="6" t="s">
        <v>89</v>
      </c>
      <c r="D87" s="4">
        <f t="shared" si="2"/>
        <v>8</v>
      </c>
      <c r="E87" s="27"/>
      <c r="F87" s="13"/>
      <c r="G87" s="6">
        <v>8</v>
      </c>
      <c r="H87" s="1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1"/>
    </row>
    <row r="88" spans="1:25" ht="12.75">
      <c r="A88" s="10">
        <v>84</v>
      </c>
      <c r="B88" s="7">
        <v>78</v>
      </c>
      <c r="C88" s="6" t="s">
        <v>104</v>
      </c>
      <c r="D88" s="4">
        <f t="shared" si="2"/>
        <v>7</v>
      </c>
      <c r="E88" s="27"/>
      <c r="F88" s="6">
        <v>7</v>
      </c>
      <c r="G88" s="13"/>
      <c r="H88" s="1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1"/>
    </row>
    <row r="89" spans="1:25" ht="12.75">
      <c r="A89" s="10">
        <v>85</v>
      </c>
      <c r="B89" s="7">
        <v>79</v>
      </c>
      <c r="C89" s="6" t="s">
        <v>47</v>
      </c>
      <c r="D89" s="4">
        <f t="shared" si="2"/>
        <v>5</v>
      </c>
      <c r="E89" s="27"/>
      <c r="F89" s="13"/>
      <c r="G89" s="13"/>
      <c r="H89" s="13"/>
      <c r="I89" s="13"/>
      <c r="J89" s="14"/>
      <c r="K89" s="14"/>
      <c r="L89" s="3">
        <v>1</v>
      </c>
      <c r="M89" s="3">
        <v>0</v>
      </c>
      <c r="N89" s="3">
        <v>4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1"/>
    </row>
    <row r="90" spans="1:25" ht="12.75">
      <c r="A90" s="10">
        <v>86</v>
      </c>
      <c r="B90" s="116" t="s">
        <v>69</v>
      </c>
      <c r="C90" s="2" t="s">
        <v>385</v>
      </c>
      <c r="D90" s="4">
        <f t="shared" si="2"/>
        <v>4</v>
      </c>
      <c r="E90" s="24">
        <v>4</v>
      </c>
      <c r="F90" s="13"/>
      <c r="G90" s="13"/>
      <c r="H90" s="1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1"/>
    </row>
    <row r="91" spans="1:25" ht="12.75">
      <c r="A91" s="10">
        <v>87</v>
      </c>
      <c r="B91" s="116" t="s">
        <v>69</v>
      </c>
      <c r="C91" s="2" t="s">
        <v>359</v>
      </c>
      <c r="D91" s="4">
        <f t="shared" si="2"/>
        <v>3</v>
      </c>
      <c r="E91" s="24">
        <v>3</v>
      </c>
      <c r="F91" s="13"/>
      <c r="G91" s="13"/>
      <c r="H91" s="1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1"/>
    </row>
    <row r="92" spans="1:25" ht="12.75">
      <c r="A92" s="10">
        <v>88</v>
      </c>
      <c r="B92" s="7">
        <v>80</v>
      </c>
      <c r="C92" s="5" t="s">
        <v>48</v>
      </c>
      <c r="D92" s="4">
        <f t="shared" si="2"/>
        <v>2</v>
      </c>
      <c r="E92" s="27"/>
      <c r="F92" s="13"/>
      <c r="G92" s="13"/>
      <c r="H92" s="13"/>
      <c r="I92" s="13"/>
      <c r="J92" s="14"/>
      <c r="K92" s="14"/>
      <c r="L92" s="14"/>
      <c r="M92" s="14"/>
      <c r="N92" s="14"/>
      <c r="O92" s="14"/>
      <c r="P92" s="14"/>
      <c r="Q92" s="3">
        <v>2</v>
      </c>
      <c r="R92" s="3">
        <v>0</v>
      </c>
      <c r="S92" s="14"/>
      <c r="T92" s="14"/>
      <c r="U92" s="14"/>
      <c r="V92" s="14"/>
      <c r="W92" s="14"/>
      <c r="X92" s="14"/>
      <c r="Y92" s="11"/>
    </row>
    <row r="93" spans="1:25" ht="12.75">
      <c r="A93" s="10"/>
      <c r="B93" s="7">
        <v>80</v>
      </c>
      <c r="C93" s="6" t="s">
        <v>107</v>
      </c>
      <c r="D93" s="4">
        <f t="shared" si="2"/>
        <v>2</v>
      </c>
      <c r="E93" s="27"/>
      <c r="F93" s="6">
        <v>2</v>
      </c>
      <c r="G93" s="13"/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1"/>
    </row>
    <row r="94" spans="1:25" ht="12.75">
      <c r="A94" s="10"/>
      <c r="B94" s="7">
        <v>80</v>
      </c>
      <c r="C94" s="6" t="s">
        <v>108</v>
      </c>
      <c r="D94" s="4">
        <f t="shared" si="2"/>
        <v>2</v>
      </c>
      <c r="E94" s="27"/>
      <c r="F94" s="6">
        <v>2</v>
      </c>
      <c r="G94" s="13"/>
      <c r="H94" s="13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1"/>
    </row>
    <row r="95" spans="1:25" ht="12.75">
      <c r="A95" s="10">
        <v>91</v>
      </c>
      <c r="B95" s="7">
        <v>83</v>
      </c>
      <c r="C95" s="6" t="s">
        <v>67</v>
      </c>
      <c r="D95" s="4">
        <f t="shared" si="2"/>
        <v>1</v>
      </c>
      <c r="E95" s="27"/>
      <c r="F95" s="13"/>
      <c r="G95" s="13"/>
      <c r="H95" s="13"/>
      <c r="I95" s="6">
        <v>1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1"/>
    </row>
    <row r="96" spans="1:25" ht="12.75">
      <c r="A96" s="10"/>
      <c r="B96" s="7">
        <v>83</v>
      </c>
      <c r="C96" s="6" t="s">
        <v>109</v>
      </c>
      <c r="D96" s="4">
        <f t="shared" si="2"/>
        <v>1</v>
      </c>
      <c r="E96" s="27"/>
      <c r="F96" s="6">
        <v>1</v>
      </c>
      <c r="G96" s="13"/>
      <c r="H96" s="13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1"/>
    </row>
    <row r="97" spans="1:25" ht="12.75">
      <c r="A97" s="10"/>
      <c r="B97" s="116" t="s">
        <v>69</v>
      </c>
      <c r="C97" s="2" t="s">
        <v>360</v>
      </c>
      <c r="D97" s="4">
        <f t="shared" si="2"/>
        <v>1</v>
      </c>
      <c r="E97" s="24">
        <v>1</v>
      </c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1"/>
    </row>
    <row r="98" spans="1:25" ht="12.75">
      <c r="A98" s="10">
        <v>94</v>
      </c>
      <c r="B98" s="7">
        <v>85</v>
      </c>
      <c r="C98" s="6" t="s">
        <v>49</v>
      </c>
      <c r="D98" s="4">
        <f t="shared" si="2"/>
        <v>0</v>
      </c>
      <c r="E98" s="27"/>
      <c r="F98" s="13"/>
      <c r="G98" s="13"/>
      <c r="H98" s="13"/>
      <c r="I98" s="13"/>
      <c r="J98" s="14"/>
      <c r="K98" s="3">
        <v>0</v>
      </c>
      <c r="L98" s="3">
        <v>0</v>
      </c>
      <c r="M98" s="14"/>
      <c r="N98" s="3">
        <v>0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1"/>
    </row>
    <row r="99" spans="1:25" ht="12.75">
      <c r="A99" s="10"/>
      <c r="B99" s="7">
        <v>85</v>
      </c>
      <c r="C99" s="3" t="s">
        <v>50</v>
      </c>
      <c r="D99" s="4">
        <f t="shared" si="2"/>
        <v>0</v>
      </c>
      <c r="E99" s="27"/>
      <c r="F99" s="13"/>
      <c r="G99" s="13"/>
      <c r="H99" s="13"/>
      <c r="I99" s="13"/>
      <c r="J99" s="14"/>
      <c r="K99" s="14"/>
      <c r="L99" s="14"/>
      <c r="M99" s="3">
        <v>0</v>
      </c>
      <c r="N99" s="3">
        <v>0</v>
      </c>
      <c r="O99" s="3">
        <v>0</v>
      </c>
      <c r="P99" s="3">
        <v>0</v>
      </c>
      <c r="Q99" s="14"/>
      <c r="R99" s="14"/>
      <c r="S99" s="14"/>
      <c r="T99" s="14"/>
      <c r="U99" s="14"/>
      <c r="V99" s="14"/>
      <c r="W99" s="14"/>
      <c r="X99" s="14"/>
      <c r="Y99" s="11"/>
    </row>
    <row r="100" spans="1:25" ht="12.75">
      <c r="A100" s="10"/>
      <c r="B100" s="7">
        <v>85</v>
      </c>
      <c r="C100" s="6" t="s">
        <v>51</v>
      </c>
      <c r="D100" s="4">
        <f t="shared" si="2"/>
        <v>0</v>
      </c>
      <c r="E100" s="27"/>
      <c r="F100" s="13"/>
      <c r="G100" s="13"/>
      <c r="H100" s="13"/>
      <c r="I100" s="6">
        <v>0</v>
      </c>
      <c r="J100" s="14"/>
      <c r="K100" s="3">
        <v>0</v>
      </c>
      <c r="L100" s="3">
        <v>0</v>
      </c>
      <c r="M100" s="3">
        <v>0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1"/>
    </row>
    <row r="101" spans="1:25" ht="12.75">
      <c r="A101" s="10"/>
      <c r="B101" s="7">
        <v>85</v>
      </c>
      <c r="C101" s="3" t="s">
        <v>52</v>
      </c>
      <c r="D101" s="4">
        <f aca="true" t="shared" si="3" ref="D101:D110">SUM(E101:X101)</f>
        <v>0</v>
      </c>
      <c r="E101" s="27"/>
      <c r="F101" s="13"/>
      <c r="G101" s="13"/>
      <c r="H101" s="13"/>
      <c r="I101" s="13"/>
      <c r="J101" s="3"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1"/>
    </row>
    <row r="102" spans="1:25" ht="12.75">
      <c r="A102" s="10"/>
      <c r="B102" s="7">
        <v>85</v>
      </c>
      <c r="C102" s="3" t="s">
        <v>53</v>
      </c>
      <c r="D102" s="4">
        <f t="shared" si="3"/>
        <v>0</v>
      </c>
      <c r="E102" s="27"/>
      <c r="F102" s="13"/>
      <c r="G102" s="13"/>
      <c r="H102" s="13"/>
      <c r="I102" s="13"/>
      <c r="J102" s="14"/>
      <c r="K102" s="14"/>
      <c r="L102" s="3">
        <v>0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1"/>
    </row>
    <row r="103" spans="1:25" ht="12.75">
      <c r="A103" s="10"/>
      <c r="B103" s="7">
        <v>85</v>
      </c>
      <c r="C103" s="3" t="s">
        <v>54</v>
      </c>
      <c r="D103" s="4">
        <f t="shared" si="3"/>
        <v>0</v>
      </c>
      <c r="E103" s="27"/>
      <c r="F103" s="13"/>
      <c r="G103" s="13"/>
      <c r="H103" s="13"/>
      <c r="I103" s="13"/>
      <c r="J103" s="14"/>
      <c r="K103" s="14"/>
      <c r="L103" s="14"/>
      <c r="M103" s="3">
        <v>0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1"/>
    </row>
    <row r="104" spans="1:25" ht="12.75">
      <c r="A104" s="10"/>
      <c r="B104" s="7">
        <v>85</v>
      </c>
      <c r="C104" s="3" t="s">
        <v>57</v>
      </c>
      <c r="D104" s="4">
        <f t="shared" si="3"/>
        <v>0</v>
      </c>
      <c r="E104" s="27"/>
      <c r="F104" s="13"/>
      <c r="G104" s="13"/>
      <c r="H104" s="13"/>
      <c r="I104" s="13"/>
      <c r="J104" s="14"/>
      <c r="K104" s="14"/>
      <c r="L104" s="3">
        <v>0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1"/>
    </row>
    <row r="105" spans="1:25" ht="12.75">
      <c r="A105" s="10"/>
      <c r="B105" s="7">
        <v>85</v>
      </c>
      <c r="C105" s="6" t="s">
        <v>73</v>
      </c>
      <c r="D105" s="4">
        <f t="shared" si="3"/>
        <v>0</v>
      </c>
      <c r="E105" s="27"/>
      <c r="F105" s="13"/>
      <c r="G105" s="13"/>
      <c r="H105" s="13"/>
      <c r="I105" s="3"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1"/>
    </row>
    <row r="106" spans="1:25" ht="12.75">
      <c r="A106" s="10"/>
      <c r="B106" s="7">
        <v>85</v>
      </c>
      <c r="C106" s="6" t="s">
        <v>76</v>
      </c>
      <c r="D106" s="4">
        <f t="shared" si="3"/>
        <v>0</v>
      </c>
      <c r="E106" s="27"/>
      <c r="F106" s="13"/>
      <c r="G106" s="13"/>
      <c r="H106" s="13"/>
      <c r="I106" s="3"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1"/>
    </row>
    <row r="107" spans="1:25" ht="12.75">
      <c r="A107" s="10"/>
      <c r="B107" s="7">
        <v>85</v>
      </c>
      <c r="C107" s="6" t="s">
        <v>88</v>
      </c>
      <c r="D107" s="4">
        <f t="shared" si="3"/>
        <v>0</v>
      </c>
      <c r="E107" s="27"/>
      <c r="F107" s="13"/>
      <c r="G107" s="6">
        <v>0</v>
      </c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1"/>
    </row>
    <row r="108" spans="1:25" ht="12.75">
      <c r="A108" s="10"/>
      <c r="B108" s="7">
        <v>85</v>
      </c>
      <c r="C108" s="6" t="s">
        <v>91</v>
      </c>
      <c r="D108" s="4">
        <f t="shared" si="3"/>
        <v>0</v>
      </c>
      <c r="E108" s="27"/>
      <c r="F108" s="13"/>
      <c r="G108" s="6">
        <v>0</v>
      </c>
      <c r="H108" s="1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1"/>
    </row>
    <row r="109" spans="1:25" ht="12.75">
      <c r="A109" s="10"/>
      <c r="B109" s="116" t="s">
        <v>69</v>
      </c>
      <c r="C109" s="2" t="s">
        <v>353</v>
      </c>
      <c r="D109" s="4">
        <f t="shared" si="3"/>
        <v>0</v>
      </c>
      <c r="E109" s="24">
        <v>0</v>
      </c>
      <c r="F109" s="13"/>
      <c r="G109" s="13"/>
      <c r="H109" s="13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1"/>
    </row>
    <row r="110" spans="1:25" ht="12.75">
      <c r="A110" s="10"/>
      <c r="B110" s="116" t="s">
        <v>69</v>
      </c>
      <c r="C110" s="2" t="s">
        <v>361</v>
      </c>
      <c r="D110" s="4">
        <f t="shared" si="3"/>
        <v>0</v>
      </c>
      <c r="E110" s="24">
        <v>0</v>
      </c>
      <c r="F110" s="13"/>
      <c r="G110" s="13"/>
      <c r="H110" s="13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1"/>
    </row>
    <row r="111" spans="1:25" ht="12.75">
      <c r="A111" s="10"/>
      <c r="B111" s="7"/>
      <c r="C111" s="6"/>
      <c r="D111" s="4"/>
      <c r="E111" s="24"/>
      <c r="F111" s="13"/>
      <c r="G111" s="13"/>
      <c r="H111" s="13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1"/>
    </row>
    <row r="112" spans="1:25" ht="12.75">
      <c r="A112" s="10"/>
      <c r="B112" s="7"/>
      <c r="C112" s="2"/>
      <c r="D112" s="2"/>
      <c r="E112" s="7"/>
      <c r="F112" s="2"/>
      <c r="G112" s="6"/>
      <c r="H112" s="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1"/>
    </row>
    <row r="113" spans="1:25" ht="12.75">
      <c r="A113" s="10"/>
      <c r="B113" s="7"/>
      <c r="C113" s="2" t="s">
        <v>92</v>
      </c>
      <c r="D113" s="2">
        <f>SUM(D5:D112)</f>
        <v>36317</v>
      </c>
      <c r="E113" s="7"/>
      <c r="F113" s="2"/>
      <c r="G113" s="6"/>
      <c r="H113" s="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1"/>
    </row>
  </sheetData>
  <sheetProtection/>
  <printOptions/>
  <pageMargins left="0.75" right="0.75" top="1" bottom="1" header="0.5" footer="0.5"/>
  <pageSetup horizontalDpi="600" verticalDpi="600" orientation="landscape" paperSize="9" scale="69" r:id="rId1"/>
  <headerFooter alignWithMargins="0">
    <oddHeader>&amp;CSuperstars Cricket Club Stats: Batting: 
Total Number of Runs Scored</oddHeader>
  </headerFooter>
  <rowBreaks count="2" manualBreakCount="2">
    <brk id="51" max="23" man="1"/>
    <brk id="97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2" width="4.7109375" style="0" customWidth="1"/>
    <col min="3" max="3" width="15.7109375" style="0" customWidth="1"/>
    <col min="4" max="22" width="6.7109375" style="0" customWidth="1"/>
  </cols>
  <sheetData>
    <row r="1" spans="1:22" ht="12.75">
      <c r="A1" s="4" t="s">
        <v>121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4" t="s">
        <v>114</v>
      </c>
      <c r="B2" s="4" t="s">
        <v>115</v>
      </c>
      <c r="C2" s="3"/>
      <c r="D2" s="2" t="s">
        <v>113</v>
      </c>
      <c r="E2" s="2">
        <v>2005</v>
      </c>
      <c r="F2" s="2">
        <v>2004</v>
      </c>
      <c r="G2" s="2">
        <v>2003</v>
      </c>
      <c r="H2" s="2">
        <v>2002</v>
      </c>
      <c r="I2" s="2">
        <v>2001</v>
      </c>
      <c r="J2" s="2">
        <v>2000</v>
      </c>
      <c r="K2" s="2">
        <v>1999</v>
      </c>
      <c r="L2" s="2">
        <v>1998</v>
      </c>
      <c r="M2" s="2">
        <v>1997</v>
      </c>
      <c r="N2" s="2">
        <v>1996</v>
      </c>
      <c r="O2" s="2">
        <v>1995</v>
      </c>
      <c r="P2" s="2">
        <v>1994</v>
      </c>
      <c r="Q2" s="2">
        <v>1993</v>
      </c>
      <c r="R2" s="2">
        <v>1992</v>
      </c>
      <c r="S2" s="2">
        <v>1991</v>
      </c>
      <c r="T2" s="2">
        <v>1990</v>
      </c>
      <c r="U2" s="2">
        <v>1989</v>
      </c>
      <c r="V2" s="2">
        <v>1988</v>
      </c>
    </row>
    <row r="3" spans="1:22" ht="12.75">
      <c r="A3" s="4"/>
      <c r="B3" s="3"/>
      <c r="C3" s="4"/>
      <c r="D3" s="4"/>
      <c r="E3" s="4"/>
      <c r="F3" s="4"/>
      <c r="G3" s="4"/>
      <c r="H3" s="4"/>
      <c r="I3" s="4"/>
      <c r="J3" s="6"/>
      <c r="K3" s="3"/>
      <c r="L3" s="3"/>
      <c r="M3" s="3"/>
      <c r="N3" s="3"/>
      <c r="O3" s="3"/>
      <c r="P3" s="3"/>
      <c r="Q3" s="3"/>
      <c r="R3" s="3"/>
      <c r="S3" s="3"/>
      <c r="T3" s="26"/>
      <c r="U3" s="3"/>
      <c r="V3" s="3"/>
    </row>
    <row r="4" spans="1:22" ht="12.75">
      <c r="A4" s="9">
        <v>1</v>
      </c>
      <c r="B4" s="7">
        <v>1</v>
      </c>
      <c r="C4" s="4" t="s">
        <v>7</v>
      </c>
      <c r="D4" s="9">
        <f aca="true" t="shared" si="0" ref="D4:D14">SUM(E4:V4)</f>
        <v>38</v>
      </c>
      <c r="E4" s="117"/>
      <c r="F4" s="28"/>
      <c r="G4" s="28"/>
      <c r="H4" s="28"/>
      <c r="I4" s="6">
        <v>7</v>
      </c>
      <c r="J4" s="6">
        <v>11</v>
      </c>
      <c r="K4" s="3">
        <v>3</v>
      </c>
      <c r="L4" s="3">
        <v>3</v>
      </c>
      <c r="M4" s="3">
        <v>5</v>
      </c>
      <c r="N4" s="3">
        <v>7</v>
      </c>
      <c r="O4" s="3">
        <v>1</v>
      </c>
      <c r="P4" s="3">
        <v>1</v>
      </c>
      <c r="Q4" s="3"/>
      <c r="R4" s="3"/>
      <c r="S4" s="3"/>
      <c r="T4" s="26"/>
      <c r="U4" s="3"/>
      <c r="V4" s="26"/>
    </row>
    <row r="5" spans="1:22" ht="12.75">
      <c r="A5" s="9">
        <v>2</v>
      </c>
      <c r="B5" s="7">
        <v>2</v>
      </c>
      <c r="C5" s="4" t="s">
        <v>4</v>
      </c>
      <c r="D5" s="9">
        <f t="shared" si="0"/>
        <v>24</v>
      </c>
      <c r="E5" s="7">
        <v>8</v>
      </c>
      <c r="F5" s="7">
        <v>1</v>
      </c>
      <c r="G5" s="6">
        <v>0</v>
      </c>
      <c r="H5" s="6">
        <v>1</v>
      </c>
      <c r="I5" s="6">
        <v>4</v>
      </c>
      <c r="J5" s="6">
        <v>2</v>
      </c>
      <c r="K5" s="3">
        <v>1</v>
      </c>
      <c r="L5" s="3">
        <v>0</v>
      </c>
      <c r="M5" s="3">
        <v>1</v>
      </c>
      <c r="N5" s="3">
        <v>0</v>
      </c>
      <c r="O5" s="3">
        <v>1</v>
      </c>
      <c r="P5" s="3">
        <v>1</v>
      </c>
      <c r="Q5" s="3">
        <v>3</v>
      </c>
      <c r="R5" s="3">
        <v>1</v>
      </c>
      <c r="S5" s="3"/>
      <c r="T5" s="26"/>
      <c r="U5" s="3"/>
      <c r="V5" s="26"/>
    </row>
    <row r="6" spans="1:22" ht="12.75">
      <c r="A6" s="9">
        <v>3</v>
      </c>
      <c r="B6" s="7">
        <v>2</v>
      </c>
      <c r="C6" s="4" t="s">
        <v>11</v>
      </c>
      <c r="D6" s="9">
        <f t="shared" si="0"/>
        <v>16</v>
      </c>
      <c r="E6" s="7">
        <v>0</v>
      </c>
      <c r="F6" s="7">
        <v>2</v>
      </c>
      <c r="G6" s="6">
        <v>4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1</v>
      </c>
      <c r="O6" s="3">
        <v>0</v>
      </c>
      <c r="P6" s="3">
        <v>2</v>
      </c>
      <c r="Q6" s="3"/>
      <c r="R6" s="3">
        <v>3</v>
      </c>
      <c r="S6" s="3">
        <v>2</v>
      </c>
      <c r="T6" s="26"/>
      <c r="U6" s="3">
        <v>1</v>
      </c>
      <c r="V6" s="26"/>
    </row>
    <row r="7" spans="1:22" ht="12.75">
      <c r="A7" s="9">
        <v>4</v>
      </c>
      <c r="B7" s="7">
        <v>9</v>
      </c>
      <c r="C7" s="4" t="s">
        <v>122</v>
      </c>
      <c r="D7" s="9">
        <f t="shared" si="0"/>
        <v>8</v>
      </c>
      <c r="E7" s="7">
        <v>7</v>
      </c>
      <c r="F7" s="24">
        <v>1</v>
      </c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3"/>
      <c r="S7" s="3"/>
      <c r="T7" s="26"/>
      <c r="U7" s="3"/>
      <c r="V7" s="26"/>
    </row>
    <row r="8" spans="1:22" ht="12.75">
      <c r="A8" s="9">
        <v>5</v>
      </c>
      <c r="B8" s="7">
        <v>4</v>
      </c>
      <c r="C8" s="4" t="s">
        <v>24</v>
      </c>
      <c r="D8" s="9">
        <f t="shared" si="0"/>
        <v>6</v>
      </c>
      <c r="E8" s="7">
        <v>0</v>
      </c>
      <c r="F8" s="7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3">
        <v>2</v>
      </c>
      <c r="R8" s="3">
        <v>1</v>
      </c>
      <c r="S8" s="3">
        <v>1</v>
      </c>
      <c r="T8" s="26"/>
      <c r="U8" s="3"/>
      <c r="V8" s="26"/>
    </row>
    <row r="9" spans="1:22" ht="12.75">
      <c r="A9" s="9">
        <v>6</v>
      </c>
      <c r="B9" s="7">
        <v>8</v>
      </c>
      <c r="C9" s="4" t="s">
        <v>96</v>
      </c>
      <c r="D9" s="9">
        <f t="shared" si="0"/>
        <v>4</v>
      </c>
      <c r="E9" s="7">
        <v>2</v>
      </c>
      <c r="F9" s="24">
        <v>2</v>
      </c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3"/>
      <c r="S9" s="3"/>
      <c r="T9" s="26"/>
      <c r="U9" s="3"/>
      <c r="V9" s="26"/>
    </row>
    <row r="10" spans="1:22" ht="12.75">
      <c r="A10" s="9">
        <v>7</v>
      </c>
      <c r="B10" s="7">
        <v>5</v>
      </c>
      <c r="C10" s="4" t="s">
        <v>8</v>
      </c>
      <c r="D10" s="9">
        <f t="shared" si="0"/>
        <v>2</v>
      </c>
      <c r="E10" s="27"/>
      <c r="F10" s="29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14"/>
      <c r="N10" s="14"/>
      <c r="O10" s="14"/>
      <c r="P10" s="14"/>
      <c r="Q10" s="14"/>
      <c r="R10" s="3"/>
      <c r="S10" s="3"/>
      <c r="T10" s="26"/>
      <c r="U10" s="3"/>
      <c r="V10" s="26"/>
    </row>
    <row r="11" spans="1:22" ht="12.75">
      <c r="A11" s="9"/>
      <c r="B11" s="7">
        <v>5</v>
      </c>
      <c r="C11" s="4" t="s">
        <v>5</v>
      </c>
      <c r="D11" s="9">
        <f t="shared" si="0"/>
        <v>2</v>
      </c>
      <c r="E11" s="27"/>
      <c r="F11" s="29">
        <v>0</v>
      </c>
      <c r="G11" s="6">
        <v>0</v>
      </c>
      <c r="H11" s="6">
        <v>2</v>
      </c>
      <c r="I11" s="13"/>
      <c r="J11" s="13"/>
      <c r="K11" s="14"/>
      <c r="L11" s="14"/>
      <c r="M11" s="14"/>
      <c r="N11" s="14"/>
      <c r="O11" s="14"/>
      <c r="P11" s="14"/>
      <c r="Q11" s="14"/>
      <c r="R11" s="3"/>
      <c r="S11" s="3"/>
      <c r="T11" s="3"/>
      <c r="U11" s="3"/>
      <c r="V11" s="3"/>
    </row>
    <row r="12" spans="1:22" ht="12.75">
      <c r="A12" s="9"/>
      <c r="B12" s="7">
        <v>5</v>
      </c>
      <c r="C12" s="4" t="s">
        <v>15</v>
      </c>
      <c r="D12" s="9">
        <f t="shared" si="0"/>
        <v>2</v>
      </c>
      <c r="E12" s="27"/>
      <c r="F12" s="29">
        <v>0</v>
      </c>
      <c r="G12" s="6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14"/>
      <c r="N12" s="14"/>
      <c r="O12" s="14"/>
      <c r="P12" s="14"/>
      <c r="Q12" s="14"/>
      <c r="R12" s="3"/>
      <c r="S12" s="3"/>
      <c r="T12" s="26"/>
      <c r="U12" s="3"/>
      <c r="V12" s="26"/>
    </row>
    <row r="13" spans="1:22" ht="12.75">
      <c r="A13" s="9">
        <v>10</v>
      </c>
      <c r="B13" s="7">
        <v>9</v>
      </c>
      <c r="C13" s="4" t="s">
        <v>3</v>
      </c>
      <c r="D13" s="9">
        <f t="shared" si="0"/>
        <v>1</v>
      </c>
      <c r="E13" s="27"/>
      <c r="F13" s="27"/>
      <c r="G13" s="13"/>
      <c r="H13" s="13"/>
      <c r="I13" s="13"/>
      <c r="J13" s="6">
        <v>1</v>
      </c>
      <c r="K13" s="14"/>
      <c r="L13" s="14"/>
      <c r="M13" s="14"/>
      <c r="N13" s="14"/>
      <c r="O13" s="14"/>
      <c r="P13" s="14"/>
      <c r="Q13" s="14"/>
      <c r="R13" s="3"/>
      <c r="S13" s="3"/>
      <c r="T13" s="26"/>
      <c r="U13" s="3"/>
      <c r="V13" s="26"/>
    </row>
    <row r="14" spans="1:22" ht="12.75">
      <c r="A14" s="9"/>
      <c r="B14" s="7" t="s">
        <v>69</v>
      </c>
      <c r="C14" s="4" t="s">
        <v>344</v>
      </c>
      <c r="D14" s="9">
        <f t="shared" si="0"/>
        <v>1</v>
      </c>
      <c r="E14" s="7">
        <v>1</v>
      </c>
      <c r="F14" s="27"/>
      <c r="G14" s="13"/>
      <c r="H14" s="13"/>
      <c r="I14" s="13"/>
      <c r="J14" s="13"/>
      <c r="K14" s="14"/>
      <c r="L14" s="14"/>
      <c r="M14" s="14"/>
      <c r="N14" s="14"/>
      <c r="O14" s="14"/>
      <c r="P14" s="14"/>
      <c r="Q14" s="14"/>
      <c r="R14" s="3"/>
      <c r="S14" s="3"/>
      <c r="T14" s="26"/>
      <c r="U14" s="3"/>
      <c r="V14" s="26"/>
    </row>
    <row r="15" spans="1:22" ht="12.75">
      <c r="A15" s="3"/>
      <c r="B15" s="3"/>
      <c r="C15" s="3"/>
      <c r="D15" s="29"/>
      <c r="E15" s="29"/>
      <c r="F15" s="3"/>
      <c r="G15" s="3"/>
      <c r="H15" s="3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/>
      <c r="C16" s="2" t="s">
        <v>123</v>
      </c>
      <c r="D16" s="10">
        <f>SUM(D4:D15)</f>
        <v>104</v>
      </c>
      <c r="E16" s="10"/>
      <c r="F16" s="3"/>
      <c r="G16" s="3"/>
      <c r="H16" s="3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">
      <selection activeCell="Z72" sqref="Z72"/>
    </sheetView>
  </sheetViews>
  <sheetFormatPr defaultColWidth="9.140625" defaultRowHeight="12.75"/>
  <cols>
    <col min="1" max="1" width="4.7109375" style="23" customWidth="1"/>
    <col min="2" max="2" width="4.7109375" style="0" customWidth="1"/>
    <col min="3" max="3" width="19.421875" style="23" customWidth="1"/>
    <col min="4" max="4" width="6.7109375" style="23" customWidth="1"/>
    <col min="5" max="5" width="6.7109375" style="8" customWidth="1"/>
    <col min="6" max="7" width="6.7109375" style="23" customWidth="1"/>
    <col min="8" max="10" width="6.7109375" style="8" customWidth="1"/>
    <col min="11" max="22" width="5.7109375" style="0" customWidth="1"/>
  </cols>
  <sheetData>
    <row r="1" ht="12.75">
      <c r="A1" s="23" t="s">
        <v>111</v>
      </c>
    </row>
    <row r="2" spans="1:22" ht="12.75">
      <c r="A2" s="2" t="s">
        <v>112</v>
      </c>
      <c r="B2" s="2"/>
      <c r="C2" s="1"/>
      <c r="D2" s="2" t="s">
        <v>113</v>
      </c>
      <c r="E2" s="10">
        <v>2005</v>
      </c>
      <c r="F2" s="2">
        <v>2004</v>
      </c>
      <c r="G2" s="2">
        <v>2003</v>
      </c>
      <c r="H2" s="2">
        <v>2002</v>
      </c>
      <c r="I2" s="2">
        <v>2001</v>
      </c>
      <c r="J2" s="2">
        <v>2000</v>
      </c>
      <c r="K2" s="2">
        <v>1999</v>
      </c>
      <c r="L2" s="2">
        <v>1998</v>
      </c>
      <c r="M2" s="2">
        <v>1997</v>
      </c>
      <c r="N2" s="2">
        <v>1996</v>
      </c>
      <c r="O2" s="2">
        <v>1995</v>
      </c>
      <c r="P2" s="2">
        <v>1994</v>
      </c>
      <c r="Q2" s="2">
        <v>1993</v>
      </c>
      <c r="R2" s="2">
        <v>1992</v>
      </c>
      <c r="S2" s="2">
        <v>1991</v>
      </c>
      <c r="T2" s="2">
        <v>1990</v>
      </c>
      <c r="U2" s="2">
        <v>1989</v>
      </c>
      <c r="V2" s="2">
        <v>1988</v>
      </c>
    </row>
    <row r="3" spans="1:22" ht="12.75">
      <c r="A3" s="4" t="s">
        <v>114</v>
      </c>
      <c r="B3" s="4" t="s">
        <v>115</v>
      </c>
      <c r="C3" s="4"/>
      <c r="D3" s="4"/>
      <c r="E3" s="6"/>
      <c r="F3" s="4"/>
      <c r="G3" s="4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4"/>
      <c r="B4" s="4"/>
      <c r="C4" s="4"/>
      <c r="D4" s="4"/>
      <c r="E4" s="6"/>
      <c r="F4" s="4"/>
      <c r="G4" s="4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9">
        <v>1</v>
      </c>
      <c r="B5" s="7">
        <v>1</v>
      </c>
      <c r="C5" s="4" t="s">
        <v>14</v>
      </c>
      <c r="D5" s="9">
        <f aca="true" t="shared" si="0" ref="D5:D36">SUM(E5:V5)</f>
        <v>98</v>
      </c>
      <c r="E5" s="7">
        <v>3</v>
      </c>
      <c r="F5" s="7">
        <v>5</v>
      </c>
      <c r="G5" s="6">
        <v>7</v>
      </c>
      <c r="H5" s="6">
        <v>1</v>
      </c>
      <c r="I5" s="6">
        <v>9</v>
      </c>
      <c r="J5" s="6">
        <v>1</v>
      </c>
      <c r="K5" s="3">
        <v>0</v>
      </c>
      <c r="L5" s="3">
        <v>13</v>
      </c>
      <c r="M5" s="3">
        <v>10</v>
      </c>
      <c r="N5" s="3">
        <v>6</v>
      </c>
      <c r="O5" s="2">
        <v>15</v>
      </c>
      <c r="P5" s="3">
        <v>10</v>
      </c>
      <c r="Q5" s="3">
        <v>5</v>
      </c>
      <c r="R5" s="3">
        <v>5</v>
      </c>
      <c r="S5" s="3">
        <v>3</v>
      </c>
      <c r="T5" s="3">
        <v>1</v>
      </c>
      <c r="U5" s="3">
        <v>4</v>
      </c>
      <c r="V5" s="3"/>
    </row>
    <row r="6" spans="1:22" ht="12.75">
      <c r="A6" s="9">
        <v>2</v>
      </c>
      <c r="B6" s="7">
        <v>2</v>
      </c>
      <c r="C6" s="4" t="s">
        <v>13</v>
      </c>
      <c r="D6" s="9">
        <f t="shared" si="0"/>
        <v>95</v>
      </c>
      <c r="E6" s="7">
        <v>5</v>
      </c>
      <c r="F6" s="7">
        <v>5</v>
      </c>
      <c r="G6" s="6">
        <v>10</v>
      </c>
      <c r="H6" s="6">
        <v>7</v>
      </c>
      <c r="I6" s="6">
        <v>4</v>
      </c>
      <c r="J6" s="6">
        <v>7</v>
      </c>
      <c r="K6" s="3">
        <v>6</v>
      </c>
      <c r="L6" s="2">
        <v>15</v>
      </c>
      <c r="M6" s="3">
        <v>12</v>
      </c>
      <c r="N6" s="3">
        <v>8</v>
      </c>
      <c r="O6" s="3">
        <v>5</v>
      </c>
      <c r="P6" s="3">
        <v>11</v>
      </c>
      <c r="Q6" s="3"/>
      <c r="R6" s="3"/>
      <c r="S6" s="3"/>
      <c r="T6" s="3"/>
      <c r="U6" s="3"/>
      <c r="V6" s="3"/>
    </row>
    <row r="7" spans="1:22" ht="12.75">
      <c r="A7" s="9">
        <v>3</v>
      </c>
      <c r="B7" s="7">
        <v>3</v>
      </c>
      <c r="C7" s="4" t="s">
        <v>4</v>
      </c>
      <c r="D7" s="9">
        <f t="shared" si="0"/>
        <v>92</v>
      </c>
      <c r="E7" s="7">
        <v>5</v>
      </c>
      <c r="F7" s="7">
        <v>6</v>
      </c>
      <c r="G7" s="6">
        <v>11</v>
      </c>
      <c r="H7" s="6">
        <v>6</v>
      </c>
      <c r="I7" s="6">
        <v>7</v>
      </c>
      <c r="J7" s="6">
        <v>6</v>
      </c>
      <c r="K7" s="3">
        <v>8</v>
      </c>
      <c r="L7" s="3">
        <v>6</v>
      </c>
      <c r="M7" s="3">
        <v>8</v>
      </c>
      <c r="N7" s="3">
        <v>8</v>
      </c>
      <c r="O7" s="3">
        <v>5</v>
      </c>
      <c r="P7" s="3">
        <v>6</v>
      </c>
      <c r="Q7" s="3">
        <v>2</v>
      </c>
      <c r="R7" s="3">
        <v>4</v>
      </c>
      <c r="S7" s="3">
        <v>2</v>
      </c>
      <c r="T7" s="3">
        <v>2</v>
      </c>
      <c r="U7" s="3"/>
      <c r="V7" s="3"/>
    </row>
    <row r="8" spans="1:22" ht="12.75">
      <c r="A8" s="9">
        <v>4</v>
      </c>
      <c r="B8" s="7">
        <v>4</v>
      </c>
      <c r="C8" s="25" t="s">
        <v>11</v>
      </c>
      <c r="D8" s="9">
        <f t="shared" si="0"/>
        <v>49</v>
      </c>
      <c r="E8" s="7">
        <v>0</v>
      </c>
      <c r="F8" s="24">
        <v>5</v>
      </c>
      <c r="G8" s="20">
        <v>0</v>
      </c>
      <c r="H8" s="20">
        <v>4</v>
      </c>
      <c r="I8" s="20">
        <v>3</v>
      </c>
      <c r="J8" s="20"/>
      <c r="K8" s="26">
        <v>3</v>
      </c>
      <c r="L8" s="26">
        <v>5</v>
      </c>
      <c r="M8" s="26">
        <v>9</v>
      </c>
      <c r="N8" s="26">
        <v>2</v>
      </c>
      <c r="O8" s="26">
        <v>4</v>
      </c>
      <c r="P8" s="26">
        <v>4</v>
      </c>
      <c r="Q8" s="26"/>
      <c r="R8" s="26">
        <v>1</v>
      </c>
      <c r="S8" s="26"/>
      <c r="T8" s="26">
        <v>4</v>
      </c>
      <c r="U8" s="26">
        <v>2</v>
      </c>
      <c r="V8" s="26">
        <v>3</v>
      </c>
    </row>
    <row r="9" spans="1:22" ht="12.75">
      <c r="A9" s="118">
        <v>5</v>
      </c>
      <c r="B9" s="24">
        <v>6</v>
      </c>
      <c r="C9" s="25" t="s">
        <v>6</v>
      </c>
      <c r="D9" s="9">
        <f t="shared" si="0"/>
        <v>48</v>
      </c>
      <c r="E9" s="7">
        <v>0</v>
      </c>
      <c r="F9" s="7">
        <v>1</v>
      </c>
      <c r="G9" s="20">
        <v>1</v>
      </c>
      <c r="H9" s="20">
        <v>2</v>
      </c>
      <c r="I9" s="20">
        <v>2</v>
      </c>
      <c r="J9" s="20">
        <v>2</v>
      </c>
      <c r="K9" s="26">
        <v>2</v>
      </c>
      <c r="L9" s="26">
        <v>11</v>
      </c>
      <c r="M9" s="26">
        <v>8</v>
      </c>
      <c r="N9" s="26">
        <v>4</v>
      </c>
      <c r="O9" s="26">
        <v>4</v>
      </c>
      <c r="P9" s="26">
        <v>3</v>
      </c>
      <c r="Q9" s="26"/>
      <c r="R9" s="26">
        <v>2</v>
      </c>
      <c r="S9" s="26">
        <v>1</v>
      </c>
      <c r="T9" s="26">
        <v>3</v>
      </c>
      <c r="U9" s="26">
        <v>1</v>
      </c>
      <c r="V9" s="26">
        <v>1</v>
      </c>
    </row>
    <row r="10" spans="1:22" ht="12.75">
      <c r="A10" s="118">
        <v>6</v>
      </c>
      <c r="B10" s="24">
        <v>5</v>
      </c>
      <c r="C10" s="6" t="s">
        <v>7</v>
      </c>
      <c r="D10" s="9">
        <f t="shared" si="0"/>
        <v>47</v>
      </c>
      <c r="E10" s="27"/>
      <c r="F10" s="27"/>
      <c r="G10" s="13"/>
      <c r="H10" s="13"/>
      <c r="I10" s="6">
        <v>1</v>
      </c>
      <c r="J10" s="6">
        <v>11</v>
      </c>
      <c r="K10" s="3">
        <v>6</v>
      </c>
      <c r="L10" s="3">
        <v>9</v>
      </c>
      <c r="M10" s="3">
        <v>6</v>
      </c>
      <c r="N10" s="3">
        <v>7</v>
      </c>
      <c r="O10" s="3">
        <v>1</v>
      </c>
      <c r="P10" s="3">
        <v>4</v>
      </c>
      <c r="Q10" s="3"/>
      <c r="R10" s="3">
        <v>2</v>
      </c>
      <c r="S10" s="3"/>
      <c r="T10" s="3"/>
      <c r="U10" s="3"/>
      <c r="V10" s="3"/>
    </row>
    <row r="11" spans="1:22" ht="12.75">
      <c r="A11" s="9">
        <v>7</v>
      </c>
      <c r="B11" s="7">
        <v>8</v>
      </c>
      <c r="C11" s="4" t="s">
        <v>27</v>
      </c>
      <c r="D11" s="9">
        <f t="shared" si="0"/>
        <v>36</v>
      </c>
      <c r="E11" s="7">
        <v>4</v>
      </c>
      <c r="F11" s="7">
        <v>1</v>
      </c>
      <c r="G11" s="6">
        <v>3</v>
      </c>
      <c r="H11" s="6">
        <v>3</v>
      </c>
      <c r="I11" s="6">
        <v>6</v>
      </c>
      <c r="J11" s="6">
        <v>9</v>
      </c>
      <c r="K11" s="3">
        <v>9</v>
      </c>
      <c r="L11" s="3">
        <v>1</v>
      </c>
      <c r="M11" s="14"/>
      <c r="N11" s="14"/>
      <c r="O11" s="14"/>
      <c r="P11" s="14"/>
      <c r="Q11" s="14"/>
      <c r="R11" s="14"/>
      <c r="S11" s="3"/>
      <c r="T11" s="3"/>
      <c r="U11" s="3"/>
      <c r="V11" s="3"/>
    </row>
    <row r="12" spans="1:22" ht="12.75">
      <c r="A12" s="9"/>
      <c r="B12" s="7">
        <v>8</v>
      </c>
      <c r="C12" s="4" t="s">
        <v>2</v>
      </c>
      <c r="D12" s="9">
        <f t="shared" si="0"/>
        <v>36</v>
      </c>
      <c r="E12" s="7">
        <v>4</v>
      </c>
      <c r="F12" s="7">
        <v>2</v>
      </c>
      <c r="G12" s="6">
        <v>14</v>
      </c>
      <c r="H12" s="6">
        <v>4</v>
      </c>
      <c r="I12" s="6">
        <v>2</v>
      </c>
      <c r="J12" s="6">
        <v>5</v>
      </c>
      <c r="K12" s="3">
        <v>5</v>
      </c>
      <c r="L12" s="14"/>
      <c r="M12" s="14"/>
      <c r="N12" s="14"/>
      <c r="O12" s="14"/>
      <c r="P12" s="14"/>
      <c r="Q12" s="14"/>
      <c r="R12" s="14"/>
      <c r="S12" s="3"/>
      <c r="T12" s="3"/>
      <c r="U12" s="3"/>
      <c r="V12" s="3"/>
    </row>
    <row r="13" spans="1:22" ht="12.75">
      <c r="A13" s="9">
        <v>9</v>
      </c>
      <c r="B13" s="7">
        <v>7</v>
      </c>
      <c r="C13" s="6" t="s">
        <v>17</v>
      </c>
      <c r="D13" s="9">
        <f t="shared" si="0"/>
        <v>33</v>
      </c>
      <c r="E13" s="27"/>
      <c r="F13" s="27"/>
      <c r="G13" s="13"/>
      <c r="H13" s="13"/>
      <c r="I13" s="13"/>
      <c r="J13" s="13"/>
      <c r="K13" s="14"/>
      <c r="L13" s="14"/>
      <c r="M13" s="14"/>
      <c r="N13" s="3">
        <v>7</v>
      </c>
      <c r="O13" s="3">
        <v>8</v>
      </c>
      <c r="P13" s="3">
        <v>4</v>
      </c>
      <c r="Q13" s="3">
        <v>4</v>
      </c>
      <c r="R13" s="3">
        <v>2</v>
      </c>
      <c r="S13" s="3">
        <v>2</v>
      </c>
      <c r="T13" s="3">
        <v>3</v>
      </c>
      <c r="U13" s="3">
        <v>3</v>
      </c>
      <c r="V13" s="3"/>
    </row>
    <row r="14" spans="1:22" ht="12.75">
      <c r="A14" s="9">
        <v>10</v>
      </c>
      <c r="B14" s="7">
        <v>11</v>
      </c>
      <c r="C14" s="4" t="s">
        <v>15</v>
      </c>
      <c r="D14" s="9">
        <f t="shared" si="0"/>
        <v>32</v>
      </c>
      <c r="E14" s="7">
        <v>4</v>
      </c>
      <c r="F14" s="7">
        <v>1</v>
      </c>
      <c r="G14" s="6">
        <v>10</v>
      </c>
      <c r="H14" s="6">
        <v>3</v>
      </c>
      <c r="I14" s="6">
        <v>3</v>
      </c>
      <c r="J14" s="6"/>
      <c r="K14" s="3">
        <v>2</v>
      </c>
      <c r="L14" s="3">
        <v>4</v>
      </c>
      <c r="M14" s="3">
        <v>4</v>
      </c>
      <c r="N14" s="3"/>
      <c r="O14" s="3">
        <v>1</v>
      </c>
      <c r="P14" s="3"/>
      <c r="Q14" s="3"/>
      <c r="R14" s="3"/>
      <c r="S14" s="3"/>
      <c r="T14" s="3"/>
      <c r="U14" s="3"/>
      <c r="V14" s="3"/>
    </row>
    <row r="15" spans="1:22" ht="12.75">
      <c r="A15" s="9">
        <v>11</v>
      </c>
      <c r="B15" s="7">
        <v>10</v>
      </c>
      <c r="C15" s="6" t="s">
        <v>10</v>
      </c>
      <c r="D15" s="9">
        <f t="shared" si="0"/>
        <v>29</v>
      </c>
      <c r="E15" s="27"/>
      <c r="F15" s="7">
        <v>2</v>
      </c>
      <c r="G15" s="6">
        <v>0</v>
      </c>
      <c r="H15" s="6">
        <v>3</v>
      </c>
      <c r="I15" s="13"/>
      <c r="J15" s="13"/>
      <c r="K15" s="14"/>
      <c r="L15" s="3">
        <v>3</v>
      </c>
      <c r="M15" s="3">
        <v>2</v>
      </c>
      <c r="N15" s="3">
        <v>5</v>
      </c>
      <c r="O15" s="3">
        <v>6</v>
      </c>
      <c r="P15" s="3">
        <v>3</v>
      </c>
      <c r="Q15" s="3">
        <v>5</v>
      </c>
      <c r="R15" s="3"/>
      <c r="S15" s="3"/>
      <c r="T15" s="3"/>
      <c r="U15" s="3"/>
      <c r="V15" s="3"/>
    </row>
    <row r="16" spans="1:22" ht="12.75">
      <c r="A16" s="9">
        <v>12</v>
      </c>
      <c r="B16" s="7">
        <v>12</v>
      </c>
      <c r="C16" s="4" t="s">
        <v>21</v>
      </c>
      <c r="D16" s="9">
        <f t="shared" si="0"/>
        <v>25</v>
      </c>
      <c r="E16" s="7">
        <v>1</v>
      </c>
      <c r="F16" s="7">
        <v>0</v>
      </c>
      <c r="G16" s="6">
        <v>1</v>
      </c>
      <c r="H16" s="6"/>
      <c r="I16" s="6"/>
      <c r="J16" s="6">
        <v>2</v>
      </c>
      <c r="K16" s="3">
        <v>1</v>
      </c>
      <c r="L16" s="3">
        <v>0</v>
      </c>
      <c r="M16" s="3">
        <v>0</v>
      </c>
      <c r="N16" s="3">
        <v>5</v>
      </c>
      <c r="O16" s="3">
        <v>2</v>
      </c>
      <c r="P16" s="3">
        <v>4</v>
      </c>
      <c r="Q16" s="3">
        <v>3</v>
      </c>
      <c r="R16" s="3">
        <v>3</v>
      </c>
      <c r="S16" s="3"/>
      <c r="T16" s="3"/>
      <c r="U16" s="3"/>
      <c r="V16" s="3">
        <v>3</v>
      </c>
    </row>
    <row r="17" spans="1:22" ht="12.75">
      <c r="A17" s="9">
        <v>13</v>
      </c>
      <c r="B17" s="7">
        <v>12</v>
      </c>
      <c r="C17" s="6" t="s">
        <v>8</v>
      </c>
      <c r="D17" s="9">
        <f t="shared" si="0"/>
        <v>24</v>
      </c>
      <c r="E17" s="27"/>
      <c r="F17" s="7">
        <v>0</v>
      </c>
      <c r="G17" s="13"/>
      <c r="H17" s="13"/>
      <c r="I17" s="13"/>
      <c r="J17" s="13"/>
      <c r="K17" s="14"/>
      <c r="L17" s="3">
        <v>6</v>
      </c>
      <c r="M17" s="3">
        <v>7</v>
      </c>
      <c r="N17" s="3">
        <v>1</v>
      </c>
      <c r="O17" s="3">
        <v>6</v>
      </c>
      <c r="P17" s="3">
        <v>4</v>
      </c>
      <c r="Q17" s="3"/>
      <c r="R17" s="3"/>
      <c r="S17" s="3"/>
      <c r="T17" s="3"/>
      <c r="U17" s="3"/>
      <c r="V17" s="3"/>
    </row>
    <row r="18" spans="1:22" ht="12.75">
      <c r="A18" s="9">
        <v>14</v>
      </c>
      <c r="B18" s="7">
        <v>14</v>
      </c>
      <c r="C18" s="6" t="s">
        <v>5</v>
      </c>
      <c r="D18" s="9">
        <f t="shared" si="0"/>
        <v>22</v>
      </c>
      <c r="E18" s="27"/>
      <c r="F18" s="7">
        <v>0</v>
      </c>
      <c r="G18" s="6">
        <v>9</v>
      </c>
      <c r="H18" s="6">
        <v>2</v>
      </c>
      <c r="I18" s="6">
        <v>4</v>
      </c>
      <c r="J18" s="6">
        <v>7</v>
      </c>
      <c r="K18" s="14"/>
      <c r="L18" s="14"/>
      <c r="M18" s="14"/>
      <c r="N18" s="14"/>
      <c r="O18" s="14"/>
      <c r="P18" s="14"/>
      <c r="Q18" s="14"/>
      <c r="R18" s="14"/>
      <c r="S18" s="3"/>
      <c r="T18" s="3"/>
      <c r="U18" s="3"/>
      <c r="V18" s="3"/>
    </row>
    <row r="19" spans="1:22" ht="12.75">
      <c r="A19" s="9">
        <v>15</v>
      </c>
      <c r="B19" s="7">
        <v>15</v>
      </c>
      <c r="C19" s="6" t="s">
        <v>18</v>
      </c>
      <c r="D19" s="9">
        <f t="shared" si="0"/>
        <v>16</v>
      </c>
      <c r="E19" s="27"/>
      <c r="F19" s="27"/>
      <c r="G19" s="6">
        <v>0</v>
      </c>
      <c r="H19" s="6">
        <v>1</v>
      </c>
      <c r="I19" s="6">
        <v>7</v>
      </c>
      <c r="J19" s="6"/>
      <c r="K19" s="3">
        <v>2</v>
      </c>
      <c r="L19" s="3">
        <v>4</v>
      </c>
      <c r="M19" s="3">
        <v>2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9"/>
      <c r="B20" s="7">
        <v>15</v>
      </c>
      <c r="C20" s="6" t="s">
        <v>28</v>
      </c>
      <c r="D20" s="9">
        <f t="shared" si="0"/>
        <v>16</v>
      </c>
      <c r="E20" s="27"/>
      <c r="F20" s="27"/>
      <c r="G20" s="13"/>
      <c r="H20" s="13"/>
      <c r="I20" s="13"/>
      <c r="J20" s="13"/>
      <c r="K20" s="14"/>
      <c r="L20" s="14"/>
      <c r="M20" s="14"/>
      <c r="N20" s="14"/>
      <c r="O20" s="14"/>
      <c r="P20" s="3">
        <v>2</v>
      </c>
      <c r="Q20" s="3">
        <v>2</v>
      </c>
      <c r="R20" s="3">
        <v>4</v>
      </c>
      <c r="S20" s="3"/>
      <c r="T20" s="3">
        <v>2</v>
      </c>
      <c r="U20" s="3">
        <v>4</v>
      </c>
      <c r="V20" s="3">
        <v>2</v>
      </c>
    </row>
    <row r="21" spans="1:22" ht="12.75">
      <c r="A21" s="9">
        <v>17</v>
      </c>
      <c r="B21" s="7">
        <v>17</v>
      </c>
      <c r="C21" s="6" t="s">
        <v>20</v>
      </c>
      <c r="D21" s="9">
        <f t="shared" si="0"/>
        <v>13</v>
      </c>
      <c r="E21" s="27"/>
      <c r="F21" s="27"/>
      <c r="G21" s="13"/>
      <c r="H21" s="13"/>
      <c r="I21" s="13"/>
      <c r="J21" s="13"/>
      <c r="K21" s="3">
        <v>1</v>
      </c>
      <c r="L21" s="14"/>
      <c r="M21" s="3">
        <v>1</v>
      </c>
      <c r="N21" s="3">
        <v>3</v>
      </c>
      <c r="O21" s="3">
        <v>3</v>
      </c>
      <c r="P21" s="3">
        <v>2</v>
      </c>
      <c r="Q21" s="3">
        <v>1</v>
      </c>
      <c r="R21" s="3"/>
      <c r="S21" s="3">
        <v>2</v>
      </c>
      <c r="T21" s="3"/>
      <c r="U21" s="3"/>
      <c r="V21" s="3"/>
    </row>
    <row r="22" spans="1:22" ht="12.75">
      <c r="A22" s="9">
        <v>18</v>
      </c>
      <c r="B22" s="7">
        <v>20</v>
      </c>
      <c r="C22" s="4" t="s">
        <v>9</v>
      </c>
      <c r="D22" s="9">
        <f t="shared" si="0"/>
        <v>11</v>
      </c>
      <c r="E22" s="7">
        <v>2</v>
      </c>
      <c r="F22" s="7">
        <v>0</v>
      </c>
      <c r="G22" s="6">
        <v>0</v>
      </c>
      <c r="H22" s="6">
        <v>3</v>
      </c>
      <c r="I22" s="6">
        <v>3</v>
      </c>
      <c r="J22" s="6">
        <v>2</v>
      </c>
      <c r="K22" s="3">
        <v>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9">
        <v>19</v>
      </c>
      <c r="B23" s="7">
        <v>18</v>
      </c>
      <c r="C23" s="6" t="s">
        <v>16</v>
      </c>
      <c r="D23" s="9">
        <f t="shared" si="0"/>
        <v>10</v>
      </c>
      <c r="E23" s="27"/>
      <c r="F23" s="27"/>
      <c r="G23" s="13"/>
      <c r="H23" s="13"/>
      <c r="I23" s="13"/>
      <c r="J23" s="13"/>
      <c r="K23" s="14"/>
      <c r="L23" s="14"/>
      <c r="M23" s="14"/>
      <c r="N23" s="14"/>
      <c r="O23" s="3">
        <v>4</v>
      </c>
      <c r="P23" s="3">
        <v>6</v>
      </c>
      <c r="Q23" s="3"/>
      <c r="R23" s="3"/>
      <c r="S23" s="3"/>
      <c r="T23" s="3"/>
      <c r="U23" s="3"/>
      <c r="V23" s="3"/>
    </row>
    <row r="24" spans="1:22" ht="12.75">
      <c r="A24" s="9">
        <v>20</v>
      </c>
      <c r="B24" s="7">
        <v>18</v>
      </c>
      <c r="C24" s="2" t="s">
        <v>79</v>
      </c>
      <c r="D24" s="9">
        <f t="shared" si="0"/>
        <v>10</v>
      </c>
      <c r="E24" s="7">
        <v>0</v>
      </c>
      <c r="F24" s="7">
        <v>4</v>
      </c>
      <c r="G24" s="6">
        <v>2</v>
      </c>
      <c r="H24" s="6">
        <v>4</v>
      </c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3"/>
      <c r="T24" s="3"/>
      <c r="U24" s="3"/>
      <c r="V24" s="3"/>
    </row>
    <row r="25" spans="1:22" ht="12.75">
      <c r="A25" s="9"/>
      <c r="B25" s="7">
        <v>20</v>
      </c>
      <c r="C25" s="4" t="s">
        <v>31</v>
      </c>
      <c r="D25" s="9">
        <f t="shared" si="0"/>
        <v>10</v>
      </c>
      <c r="E25" s="7">
        <v>1</v>
      </c>
      <c r="F25" s="7">
        <v>3</v>
      </c>
      <c r="G25" s="6">
        <v>1</v>
      </c>
      <c r="H25" s="6"/>
      <c r="I25" s="6"/>
      <c r="J25" s="6"/>
      <c r="K25" s="3">
        <v>2</v>
      </c>
      <c r="L25" s="3">
        <v>2</v>
      </c>
      <c r="M25" s="3">
        <v>1</v>
      </c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9">
        <v>22</v>
      </c>
      <c r="B26" s="7">
        <v>20</v>
      </c>
      <c r="C26" s="4" t="s">
        <v>19</v>
      </c>
      <c r="D26" s="9">
        <f t="shared" si="0"/>
        <v>9</v>
      </c>
      <c r="E26" s="7">
        <v>0</v>
      </c>
      <c r="F26" s="7">
        <v>0</v>
      </c>
      <c r="G26" s="6">
        <v>0</v>
      </c>
      <c r="H26" s="6">
        <v>1</v>
      </c>
      <c r="I26" s="6">
        <v>2</v>
      </c>
      <c r="J26" s="6"/>
      <c r="K26" s="3">
        <v>2</v>
      </c>
      <c r="L26" s="3">
        <v>2</v>
      </c>
      <c r="M26" s="3">
        <v>1</v>
      </c>
      <c r="N26" s="3">
        <v>1</v>
      </c>
      <c r="O26" s="3"/>
      <c r="P26" s="3"/>
      <c r="Q26" s="3"/>
      <c r="R26" s="3"/>
      <c r="S26" s="3"/>
      <c r="T26" s="3"/>
      <c r="U26" s="3"/>
      <c r="V26" s="3"/>
    </row>
    <row r="27" spans="1:22" ht="12.75">
      <c r="A27" s="9"/>
      <c r="B27" s="7">
        <v>20</v>
      </c>
      <c r="C27" s="4" t="s">
        <v>24</v>
      </c>
      <c r="D27" s="9">
        <f t="shared" si="0"/>
        <v>9</v>
      </c>
      <c r="E27" s="7">
        <v>0</v>
      </c>
      <c r="F27" s="7">
        <v>0</v>
      </c>
      <c r="G27" s="6">
        <v>0</v>
      </c>
      <c r="H27" s="6">
        <v>0</v>
      </c>
      <c r="I27" s="6">
        <v>1</v>
      </c>
      <c r="J27" s="6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4</v>
      </c>
      <c r="Q27" s="3">
        <v>1</v>
      </c>
      <c r="R27" s="3"/>
      <c r="S27" s="3"/>
      <c r="T27" s="3"/>
      <c r="U27" s="3"/>
      <c r="V27" s="3">
        <v>1</v>
      </c>
    </row>
    <row r="28" spans="1:22" ht="12.75">
      <c r="A28" s="9"/>
      <c r="B28" s="7">
        <v>25</v>
      </c>
      <c r="C28" s="2" t="s">
        <v>87</v>
      </c>
      <c r="D28" s="9">
        <f t="shared" si="0"/>
        <v>9</v>
      </c>
      <c r="E28" s="7">
        <v>3</v>
      </c>
      <c r="F28" s="7">
        <v>4</v>
      </c>
      <c r="G28" s="6">
        <v>2</v>
      </c>
      <c r="H28" s="13"/>
      <c r="I28" s="13"/>
      <c r="J28" s="13"/>
      <c r="K28" s="14"/>
      <c r="L28" s="14"/>
      <c r="M28" s="14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9">
        <v>25</v>
      </c>
      <c r="B29" s="7">
        <v>24</v>
      </c>
      <c r="C29" s="20" t="s">
        <v>30</v>
      </c>
      <c r="D29" s="9">
        <f t="shared" si="0"/>
        <v>7</v>
      </c>
      <c r="E29" s="27"/>
      <c r="F29" s="27"/>
      <c r="G29" s="13"/>
      <c r="H29" s="6">
        <v>0</v>
      </c>
      <c r="I29" s="6">
        <v>3</v>
      </c>
      <c r="J29" s="6">
        <v>0</v>
      </c>
      <c r="K29" s="3">
        <v>0</v>
      </c>
      <c r="L29" s="3">
        <v>1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  <c r="T29" s="3"/>
      <c r="U29" s="3">
        <v>1</v>
      </c>
      <c r="V29" s="3"/>
    </row>
    <row r="30" spans="1:22" ht="12.75">
      <c r="A30" s="9"/>
      <c r="B30" s="7">
        <v>25</v>
      </c>
      <c r="C30" s="4" t="s">
        <v>33</v>
      </c>
      <c r="D30" s="9">
        <f t="shared" si="0"/>
        <v>7</v>
      </c>
      <c r="E30" s="7">
        <v>1</v>
      </c>
      <c r="F30" s="7">
        <v>0</v>
      </c>
      <c r="G30" s="6">
        <v>0</v>
      </c>
      <c r="H30" s="6">
        <v>0</v>
      </c>
      <c r="I30" s="6">
        <v>3</v>
      </c>
      <c r="J30" s="6">
        <v>1</v>
      </c>
      <c r="K30" s="3">
        <v>1</v>
      </c>
      <c r="L30" s="3"/>
      <c r="M30" s="3"/>
      <c r="N30" s="3">
        <v>1</v>
      </c>
      <c r="O30" s="3"/>
      <c r="P30" s="3"/>
      <c r="Q30" s="3"/>
      <c r="R30" s="3"/>
      <c r="S30" s="3"/>
      <c r="T30" s="3"/>
      <c r="U30" s="3"/>
      <c r="V30" s="3"/>
    </row>
    <row r="31" spans="1:22" ht="12.75">
      <c r="A31" s="9"/>
      <c r="B31" s="7">
        <v>25</v>
      </c>
      <c r="C31" s="2" t="s">
        <v>86</v>
      </c>
      <c r="D31" s="9">
        <f t="shared" si="0"/>
        <v>7</v>
      </c>
      <c r="E31" s="7">
        <v>1</v>
      </c>
      <c r="F31" s="7">
        <v>2</v>
      </c>
      <c r="G31" s="6">
        <v>4</v>
      </c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3"/>
      <c r="T31" s="3"/>
      <c r="U31" s="3"/>
      <c r="V31" s="3"/>
    </row>
    <row r="32" spans="1:22" ht="12.75">
      <c r="A32" s="9">
        <v>28</v>
      </c>
      <c r="B32" s="7">
        <v>25</v>
      </c>
      <c r="C32" s="4" t="s">
        <v>22</v>
      </c>
      <c r="D32" s="9">
        <f t="shared" si="0"/>
        <v>6</v>
      </c>
      <c r="E32" s="7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3">
        <v>1</v>
      </c>
      <c r="M32" s="6">
        <v>0</v>
      </c>
      <c r="N32" s="6">
        <v>0</v>
      </c>
      <c r="O32" s="6">
        <v>0</v>
      </c>
      <c r="P32" s="6">
        <v>0</v>
      </c>
      <c r="Q32" s="3">
        <v>1</v>
      </c>
      <c r="R32" s="3">
        <v>2</v>
      </c>
      <c r="S32" s="3">
        <v>1</v>
      </c>
      <c r="T32" s="3"/>
      <c r="U32" s="3">
        <v>1</v>
      </c>
      <c r="V32" s="3"/>
    </row>
    <row r="33" spans="1:22" ht="12.75">
      <c r="A33" s="9">
        <v>29</v>
      </c>
      <c r="B33" s="7">
        <v>34</v>
      </c>
      <c r="C33" s="2" t="s">
        <v>85</v>
      </c>
      <c r="D33" s="9">
        <f t="shared" si="0"/>
        <v>5</v>
      </c>
      <c r="E33" s="7">
        <v>2</v>
      </c>
      <c r="F33" s="7">
        <v>2</v>
      </c>
      <c r="G33" s="6">
        <v>1</v>
      </c>
      <c r="H33" s="13"/>
      <c r="I33" s="13"/>
      <c r="J33" s="13"/>
      <c r="K33" s="14"/>
      <c r="L33" s="14"/>
      <c r="M33" s="14"/>
      <c r="N33" s="14"/>
      <c r="O33" s="14"/>
      <c r="P33" s="14"/>
      <c r="Q33" s="14"/>
      <c r="R33" s="14"/>
      <c r="S33" s="3"/>
      <c r="T33" s="3"/>
      <c r="U33" s="3"/>
      <c r="V33" s="3"/>
    </row>
    <row r="34" spans="1:22" ht="12.75">
      <c r="A34" s="9">
        <v>30</v>
      </c>
      <c r="B34" s="7">
        <v>29</v>
      </c>
      <c r="C34" s="6" t="s">
        <v>44</v>
      </c>
      <c r="D34" s="9">
        <f t="shared" si="0"/>
        <v>4</v>
      </c>
      <c r="E34" s="27"/>
      <c r="F34" s="27"/>
      <c r="G34" s="13"/>
      <c r="H34" s="13"/>
      <c r="I34" s="13"/>
      <c r="J34" s="6"/>
      <c r="K34" s="3"/>
      <c r="L34" s="3">
        <v>3</v>
      </c>
      <c r="M34" s="3">
        <v>1</v>
      </c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9"/>
      <c r="B35" s="7">
        <v>29</v>
      </c>
      <c r="C35" s="6" t="s">
        <v>35</v>
      </c>
      <c r="D35" s="9">
        <f t="shared" si="0"/>
        <v>4</v>
      </c>
      <c r="E35" s="27"/>
      <c r="F35" s="27"/>
      <c r="G35" s="13"/>
      <c r="H35" s="13"/>
      <c r="I35" s="13"/>
      <c r="J35" s="6">
        <v>2</v>
      </c>
      <c r="K35" s="3">
        <v>2</v>
      </c>
      <c r="L35" s="14"/>
      <c r="M35" s="14"/>
      <c r="N35" s="14"/>
      <c r="O35" s="14"/>
      <c r="P35" s="14"/>
      <c r="Q35" s="14"/>
      <c r="R35" s="14"/>
      <c r="S35" s="3"/>
      <c r="T35" s="3"/>
      <c r="U35" s="3"/>
      <c r="V35" s="3"/>
    </row>
    <row r="36" spans="1:22" ht="12.75">
      <c r="A36" s="9"/>
      <c r="B36" s="7">
        <v>29</v>
      </c>
      <c r="C36" s="6" t="s">
        <v>3</v>
      </c>
      <c r="D36" s="9">
        <f t="shared" si="0"/>
        <v>4</v>
      </c>
      <c r="E36" s="27"/>
      <c r="F36" s="27"/>
      <c r="G36" s="13"/>
      <c r="H36" s="13"/>
      <c r="I36" s="13"/>
      <c r="J36" s="6">
        <v>4</v>
      </c>
      <c r="K36" s="3"/>
      <c r="L36" s="14"/>
      <c r="M36" s="14"/>
      <c r="N36" s="14"/>
      <c r="O36" s="14"/>
      <c r="P36" s="14"/>
      <c r="Q36" s="14"/>
      <c r="R36" s="14"/>
      <c r="S36" s="3"/>
      <c r="T36" s="3"/>
      <c r="U36" s="3"/>
      <c r="V36" s="3"/>
    </row>
    <row r="37" spans="1:22" ht="12.75">
      <c r="A37" s="9"/>
      <c r="B37" s="7">
        <v>29</v>
      </c>
      <c r="C37" s="6" t="s">
        <v>25</v>
      </c>
      <c r="D37" s="9">
        <f aca="true" t="shared" si="1" ref="D37:D68">SUM(E37:V37)</f>
        <v>4</v>
      </c>
      <c r="E37" s="27"/>
      <c r="F37" s="27"/>
      <c r="G37" s="13"/>
      <c r="H37" s="13"/>
      <c r="I37" s="6">
        <v>1</v>
      </c>
      <c r="J37" s="6"/>
      <c r="K37" s="3">
        <v>1</v>
      </c>
      <c r="L37" s="3">
        <v>2</v>
      </c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9"/>
      <c r="B38" s="7">
        <v>29</v>
      </c>
      <c r="C38" s="4" t="s">
        <v>37</v>
      </c>
      <c r="D38" s="9">
        <f t="shared" si="1"/>
        <v>4</v>
      </c>
      <c r="E38" s="7">
        <v>0</v>
      </c>
      <c r="F38" s="7">
        <v>1</v>
      </c>
      <c r="G38" s="6">
        <v>0</v>
      </c>
      <c r="H38" s="13"/>
      <c r="I38" s="6">
        <v>1</v>
      </c>
      <c r="J38" s="6"/>
      <c r="K38" s="3">
        <v>1</v>
      </c>
      <c r="L38" s="3">
        <v>1</v>
      </c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9">
        <v>35</v>
      </c>
      <c r="B39" s="7">
        <v>34</v>
      </c>
      <c r="C39" s="6" t="s">
        <v>116</v>
      </c>
      <c r="D39" s="9">
        <f t="shared" si="1"/>
        <v>3</v>
      </c>
      <c r="E39" s="27"/>
      <c r="F39" s="27"/>
      <c r="G39" s="6">
        <v>0</v>
      </c>
      <c r="H39" s="13"/>
      <c r="I39" s="6">
        <v>2</v>
      </c>
      <c r="J39" s="6"/>
      <c r="K39" s="3"/>
      <c r="L39" s="3">
        <v>1</v>
      </c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9"/>
      <c r="B40" s="7">
        <v>34</v>
      </c>
      <c r="C40" s="2" t="s">
        <v>83</v>
      </c>
      <c r="D40" s="9">
        <f t="shared" si="1"/>
        <v>3</v>
      </c>
      <c r="E40" s="7">
        <v>0</v>
      </c>
      <c r="F40" s="7">
        <v>1</v>
      </c>
      <c r="G40" s="6">
        <v>2</v>
      </c>
      <c r="H40" s="13"/>
      <c r="I40" s="13"/>
      <c r="J40" s="13"/>
      <c r="K40" s="14"/>
      <c r="L40" s="14"/>
      <c r="M40" s="14"/>
      <c r="N40" s="14"/>
      <c r="O40" s="14"/>
      <c r="P40" s="14"/>
      <c r="Q40" s="14"/>
      <c r="R40" s="14"/>
      <c r="S40" s="3"/>
      <c r="T40" s="3"/>
      <c r="U40" s="3"/>
      <c r="V40" s="3"/>
    </row>
    <row r="41" spans="1:22" ht="12.75">
      <c r="A41" s="9"/>
      <c r="B41" s="7">
        <v>34</v>
      </c>
      <c r="C41" s="6" t="s">
        <v>23</v>
      </c>
      <c r="D41" s="9">
        <f t="shared" si="1"/>
        <v>3</v>
      </c>
      <c r="E41" s="27"/>
      <c r="F41" s="27"/>
      <c r="G41" s="13"/>
      <c r="H41" s="13"/>
      <c r="I41" s="13"/>
      <c r="J41" s="13"/>
      <c r="K41" s="14"/>
      <c r="L41" s="14"/>
      <c r="M41" s="14"/>
      <c r="N41" s="14"/>
      <c r="O41" s="14"/>
      <c r="P41" s="14"/>
      <c r="Q41" s="14"/>
      <c r="R41" s="14"/>
      <c r="S41" s="3"/>
      <c r="T41" s="3"/>
      <c r="U41" s="3">
        <v>1</v>
      </c>
      <c r="V41" s="3">
        <v>2</v>
      </c>
    </row>
    <row r="42" spans="1:22" ht="12.75">
      <c r="A42" s="9"/>
      <c r="B42" s="7">
        <v>38</v>
      </c>
      <c r="C42" s="2" t="s">
        <v>90</v>
      </c>
      <c r="D42" s="9">
        <f t="shared" si="1"/>
        <v>3</v>
      </c>
      <c r="E42" s="7">
        <v>1</v>
      </c>
      <c r="F42" s="27"/>
      <c r="G42" s="6">
        <v>2</v>
      </c>
      <c r="H42" s="13"/>
      <c r="I42" s="13"/>
      <c r="J42" s="13"/>
      <c r="K42" s="14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9"/>
      <c r="B43" s="7">
        <v>45</v>
      </c>
      <c r="C43" s="2" t="s">
        <v>96</v>
      </c>
      <c r="D43" s="9">
        <f t="shared" si="1"/>
        <v>3</v>
      </c>
      <c r="E43" s="7">
        <v>2</v>
      </c>
      <c r="F43" s="7">
        <v>1</v>
      </c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9"/>
      <c r="B44" s="116" t="s">
        <v>347</v>
      </c>
      <c r="C44" s="6" t="s">
        <v>344</v>
      </c>
      <c r="D44" s="9">
        <f t="shared" si="1"/>
        <v>3</v>
      </c>
      <c r="E44" s="7">
        <v>3</v>
      </c>
      <c r="F44" s="27"/>
      <c r="G44" s="13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9">
        <v>41</v>
      </c>
      <c r="B45" s="7">
        <v>38</v>
      </c>
      <c r="C45" s="6" t="s">
        <v>32</v>
      </c>
      <c r="D45" s="9">
        <f t="shared" si="1"/>
        <v>2</v>
      </c>
      <c r="E45" s="27"/>
      <c r="F45" s="27"/>
      <c r="G45" s="6">
        <v>0</v>
      </c>
      <c r="H45" s="13"/>
      <c r="I45" s="6"/>
      <c r="J45" s="6"/>
      <c r="K45" s="3"/>
      <c r="L45" s="3"/>
      <c r="M45" s="3"/>
      <c r="N45" s="3">
        <v>1</v>
      </c>
      <c r="O45" s="3"/>
      <c r="P45" s="3"/>
      <c r="Q45" s="3">
        <v>1</v>
      </c>
      <c r="R45" s="3"/>
      <c r="S45" s="3"/>
      <c r="T45" s="3"/>
      <c r="U45" s="3"/>
      <c r="V45" s="3"/>
    </row>
    <row r="46" spans="1:22" ht="12.75">
      <c r="A46" s="9"/>
      <c r="B46" s="7">
        <v>38</v>
      </c>
      <c r="C46" s="6" t="s">
        <v>49</v>
      </c>
      <c r="D46" s="9">
        <f t="shared" si="1"/>
        <v>2</v>
      </c>
      <c r="E46" s="27"/>
      <c r="F46" s="27"/>
      <c r="G46" s="6"/>
      <c r="H46" s="13"/>
      <c r="I46" s="13"/>
      <c r="J46" s="13"/>
      <c r="K46" s="14"/>
      <c r="L46" s="3">
        <v>1</v>
      </c>
      <c r="M46" s="14"/>
      <c r="N46" s="3">
        <v>1</v>
      </c>
      <c r="O46" s="14"/>
      <c r="P46" s="14"/>
      <c r="Q46" s="14"/>
      <c r="R46" s="14"/>
      <c r="S46" s="3"/>
      <c r="T46" s="3"/>
      <c r="U46" s="3"/>
      <c r="V46" s="3"/>
    </row>
    <row r="47" spans="1:22" ht="12.75">
      <c r="A47" s="9"/>
      <c r="B47" s="7">
        <v>38</v>
      </c>
      <c r="C47" s="3" t="s">
        <v>72</v>
      </c>
      <c r="D47" s="9">
        <f t="shared" si="1"/>
        <v>2</v>
      </c>
      <c r="E47" s="27"/>
      <c r="F47" s="27"/>
      <c r="G47" s="6"/>
      <c r="H47" s="13"/>
      <c r="I47" s="6">
        <v>2</v>
      </c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9"/>
      <c r="B48" s="7">
        <v>38</v>
      </c>
      <c r="C48" s="6" t="s">
        <v>81</v>
      </c>
      <c r="D48" s="9">
        <f t="shared" si="1"/>
        <v>2</v>
      </c>
      <c r="E48" s="27"/>
      <c r="F48" s="27"/>
      <c r="G48" s="6">
        <v>2</v>
      </c>
      <c r="H48" s="20">
        <v>0</v>
      </c>
      <c r="I48" s="13"/>
      <c r="J48" s="13"/>
      <c r="K48" s="14"/>
      <c r="L48" s="14"/>
      <c r="M48" s="14"/>
      <c r="N48" s="14"/>
      <c r="O48" s="14"/>
      <c r="P48" s="14"/>
      <c r="Q48" s="14"/>
      <c r="R48" s="14"/>
      <c r="S48" s="3"/>
      <c r="T48" s="3"/>
      <c r="U48" s="3"/>
      <c r="V48" s="3"/>
    </row>
    <row r="49" spans="1:22" ht="12.75">
      <c r="A49" s="9"/>
      <c r="B49" s="7">
        <v>38</v>
      </c>
      <c r="C49" s="4" t="s">
        <v>117</v>
      </c>
      <c r="D49" s="9">
        <f t="shared" si="1"/>
        <v>2</v>
      </c>
      <c r="E49" s="7">
        <v>0</v>
      </c>
      <c r="F49" s="7">
        <v>1</v>
      </c>
      <c r="G49" s="6">
        <v>0</v>
      </c>
      <c r="H49" s="13"/>
      <c r="I49" s="13"/>
      <c r="J49" s="13"/>
      <c r="K49" s="14"/>
      <c r="L49" s="14"/>
      <c r="M49" s="14"/>
      <c r="N49" s="3"/>
      <c r="O49" s="3">
        <v>1</v>
      </c>
      <c r="P49" s="3"/>
      <c r="Q49" s="3"/>
      <c r="R49" s="3"/>
      <c r="S49" s="3"/>
      <c r="T49" s="3"/>
      <c r="U49" s="3"/>
      <c r="V49" s="3"/>
    </row>
    <row r="50" spans="1:22" ht="12.75">
      <c r="A50" s="9"/>
      <c r="B50" s="7">
        <v>38</v>
      </c>
      <c r="C50" s="6" t="s">
        <v>105</v>
      </c>
      <c r="D50" s="9">
        <f t="shared" si="1"/>
        <v>2</v>
      </c>
      <c r="E50" s="27"/>
      <c r="F50" s="7">
        <v>2</v>
      </c>
      <c r="G50" s="13"/>
      <c r="H50" s="13"/>
      <c r="I50" s="13"/>
      <c r="J50" s="1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9"/>
      <c r="B51" s="7">
        <v>45</v>
      </c>
      <c r="C51" s="2" t="s">
        <v>100</v>
      </c>
      <c r="D51" s="9">
        <f t="shared" si="1"/>
        <v>2</v>
      </c>
      <c r="E51" s="7">
        <v>1</v>
      </c>
      <c r="F51" s="7">
        <v>1</v>
      </c>
      <c r="G51" s="13"/>
      <c r="H51" s="13"/>
      <c r="I51" s="13"/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9">
        <v>48</v>
      </c>
      <c r="B52" s="7">
        <v>45</v>
      </c>
      <c r="C52" s="6" t="s">
        <v>55</v>
      </c>
      <c r="D52" s="9">
        <f t="shared" si="1"/>
        <v>1</v>
      </c>
      <c r="E52" s="27"/>
      <c r="F52" s="27"/>
      <c r="G52" s="13"/>
      <c r="H52" s="13"/>
      <c r="I52" s="13"/>
      <c r="J52" s="13"/>
      <c r="K52" s="14"/>
      <c r="L52" s="14"/>
      <c r="M52" s="14"/>
      <c r="N52" s="3">
        <v>1</v>
      </c>
      <c r="O52" s="14"/>
      <c r="P52" s="14"/>
      <c r="Q52" s="14"/>
      <c r="R52" s="14"/>
      <c r="S52" s="3"/>
      <c r="T52" s="3"/>
      <c r="U52" s="3"/>
      <c r="V52" s="3"/>
    </row>
    <row r="53" spans="1:22" ht="12.75">
      <c r="A53" s="9"/>
      <c r="B53" s="7">
        <v>45</v>
      </c>
      <c r="C53" s="6" t="s">
        <v>39</v>
      </c>
      <c r="D53" s="9">
        <f t="shared" si="1"/>
        <v>1</v>
      </c>
      <c r="E53" s="27"/>
      <c r="F53" s="27"/>
      <c r="G53" s="13"/>
      <c r="H53" s="13"/>
      <c r="I53" s="13"/>
      <c r="J53" s="13"/>
      <c r="K53" s="14"/>
      <c r="L53" s="14"/>
      <c r="M53" s="14"/>
      <c r="N53" s="14"/>
      <c r="O53" s="14"/>
      <c r="P53" s="14"/>
      <c r="Q53" s="3">
        <v>1</v>
      </c>
      <c r="R53" s="3"/>
      <c r="S53" s="3"/>
      <c r="T53" s="3"/>
      <c r="U53" s="3"/>
      <c r="V53" s="3"/>
    </row>
    <row r="54" spans="1:22" ht="12.75">
      <c r="A54" s="9"/>
      <c r="B54" s="7">
        <v>45</v>
      </c>
      <c r="C54" s="6" t="s">
        <v>47</v>
      </c>
      <c r="D54" s="9">
        <f t="shared" si="1"/>
        <v>1</v>
      </c>
      <c r="E54" s="27"/>
      <c r="F54" s="27"/>
      <c r="G54" s="13"/>
      <c r="H54" s="13"/>
      <c r="I54" s="13"/>
      <c r="J54" s="13"/>
      <c r="K54" s="14"/>
      <c r="L54" s="14"/>
      <c r="M54" s="14"/>
      <c r="N54" s="3">
        <v>1</v>
      </c>
      <c r="O54" s="14"/>
      <c r="P54" s="14"/>
      <c r="Q54" s="14"/>
      <c r="R54" s="14"/>
      <c r="S54" s="3"/>
      <c r="T54" s="3"/>
      <c r="U54" s="3"/>
      <c r="V54" s="3"/>
    </row>
    <row r="55" spans="1:22" ht="12.75">
      <c r="A55" s="9"/>
      <c r="B55" s="7">
        <v>45</v>
      </c>
      <c r="C55" s="6" t="s">
        <v>50</v>
      </c>
      <c r="D55" s="9">
        <f t="shared" si="1"/>
        <v>1</v>
      </c>
      <c r="E55" s="27"/>
      <c r="F55" s="27"/>
      <c r="G55" s="13"/>
      <c r="H55" s="13"/>
      <c r="I55" s="13"/>
      <c r="J55" s="13"/>
      <c r="K55" s="14"/>
      <c r="L55" s="14"/>
      <c r="M55" s="3">
        <v>1</v>
      </c>
      <c r="N55" s="14"/>
      <c r="O55" s="14"/>
      <c r="P55" s="14"/>
      <c r="Q55" s="14"/>
      <c r="R55" s="14"/>
      <c r="S55" s="3"/>
      <c r="T55" s="3"/>
      <c r="U55" s="3"/>
      <c r="V55" s="3"/>
    </row>
    <row r="56" spans="1:22" ht="12.75">
      <c r="A56" s="9"/>
      <c r="B56" s="7">
        <v>45</v>
      </c>
      <c r="C56" s="6" t="s">
        <v>118</v>
      </c>
      <c r="D56" s="9">
        <f t="shared" si="1"/>
        <v>1</v>
      </c>
      <c r="E56" s="27"/>
      <c r="F56" s="27"/>
      <c r="G56" s="13"/>
      <c r="H56" s="13"/>
      <c r="I56" s="13"/>
      <c r="J56" s="13"/>
      <c r="K56" s="14"/>
      <c r="L56" s="14"/>
      <c r="M56" s="3">
        <v>1</v>
      </c>
      <c r="N56" s="14"/>
      <c r="O56" s="14"/>
      <c r="P56" s="14"/>
      <c r="Q56" s="14"/>
      <c r="R56" s="14"/>
      <c r="S56" s="3"/>
      <c r="T56" s="3"/>
      <c r="U56" s="3"/>
      <c r="V56" s="3"/>
    </row>
    <row r="57" spans="1:22" ht="12.75">
      <c r="A57" s="9"/>
      <c r="B57" s="7">
        <v>45</v>
      </c>
      <c r="C57" s="6" t="s">
        <v>26</v>
      </c>
      <c r="D57" s="9">
        <f t="shared" si="1"/>
        <v>1</v>
      </c>
      <c r="E57" s="27"/>
      <c r="F57" s="27"/>
      <c r="G57" s="13"/>
      <c r="H57" s="13"/>
      <c r="I57" s="13"/>
      <c r="J57" s="13"/>
      <c r="K57" s="14"/>
      <c r="L57" s="14"/>
      <c r="M57" s="3">
        <v>1</v>
      </c>
      <c r="N57" s="14"/>
      <c r="O57" s="14"/>
      <c r="P57" s="14"/>
      <c r="Q57" s="14"/>
      <c r="R57" s="14"/>
      <c r="S57" s="3"/>
      <c r="T57" s="3"/>
      <c r="U57" s="3"/>
      <c r="V57" s="3"/>
    </row>
    <row r="58" spans="1:22" ht="12.75">
      <c r="A58" s="9"/>
      <c r="B58" s="7">
        <v>45</v>
      </c>
      <c r="C58" s="6" t="s">
        <v>56</v>
      </c>
      <c r="D58" s="9">
        <f t="shared" si="1"/>
        <v>1</v>
      </c>
      <c r="E58" s="27"/>
      <c r="F58" s="27"/>
      <c r="G58" s="13"/>
      <c r="H58" s="13"/>
      <c r="I58" s="13"/>
      <c r="J58" s="13"/>
      <c r="K58" s="14"/>
      <c r="L58" s="3">
        <v>1</v>
      </c>
      <c r="M58" s="3"/>
      <c r="N58" s="14"/>
      <c r="O58" s="14"/>
      <c r="P58" s="14"/>
      <c r="Q58" s="14"/>
      <c r="R58" s="14"/>
      <c r="S58" s="3"/>
      <c r="T58" s="3"/>
      <c r="U58" s="3"/>
      <c r="V58" s="3"/>
    </row>
    <row r="59" spans="1:22" ht="12.75">
      <c r="A59" s="9"/>
      <c r="B59" s="7">
        <v>45</v>
      </c>
      <c r="C59" s="6" t="s">
        <v>40</v>
      </c>
      <c r="D59" s="9">
        <f t="shared" si="1"/>
        <v>1</v>
      </c>
      <c r="E59" s="27"/>
      <c r="F59" s="27"/>
      <c r="G59" s="13"/>
      <c r="H59" s="13"/>
      <c r="I59" s="13"/>
      <c r="J59" s="13"/>
      <c r="K59" s="3">
        <v>1</v>
      </c>
      <c r="L59" s="3"/>
      <c r="M59" s="3"/>
      <c r="N59" s="14"/>
      <c r="O59" s="14"/>
      <c r="P59" s="14"/>
      <c r="Q59" s="14"/>
      <c r="R59" s="14"/>
      <c r="S59" s="3"/>
      <c r="T59" s="3"/>
      <c r="U59" s="3"/>
      <c r="V59" s="3"/>
    </row>
    <row r="60" spans="1:22" ht="12.75">
      <c r="A60" s="9"/>
      <c r="B60" s="7">
        <v>45</v>
      </c>
      <c r="C60" s="6" t="s">
        <v>64</v>
      </c>
      <c r="D60" s="9">
        <f t="shared" si="1"/>
        <v>1</v>
      </c>
      <c r="E60" s="27"/>
      <c r="F60" s="27"/>
      <c r="G60" s="13"/>
      <c r="H60" s="13"/>
      <c r="I60" s="6">
        <v>1</v>
      </c>
      <c r="J60" s="13"/>
      <c r="K60" s="14"/>
      <c r="L60" s="14"/>
      <c r="M60" s="14"/>
      <c r="N60" s="14"/>
      <c r="O60" s="14"/>
      <c r="P60" s="14"/>
      <c r="Q60" s="14"/>
      <c r="R60" s="14"/>
      <c r="S60" s="3"/>
      <c r="T60" s="3"/>
      <c r="U60" s="3"/>
      <c r="V60" s="3"/>
    </row>
    <row r="61" spans="1:22" ht="12.75">
      <c r="A61" s="9"/>
      <c r="B61" s="7">
        <v>45</v>
      </c>
      <c r="C61" s="6" t="s">
        <v>119</v>
      </c>
      <c r="D61" s="9">
        <f t="shared" si="1"/>
        <v>1</v>
      </c>
      <c r="E61" s="27"/>
      <c r="F61" s="27"/>
      <c r="G61" s="13"/>
      <c r="H61" s="13"/>
      <c r="I61" s="6">
        <v>1</v>
      </c>
      <c r="J61" s="13"/>
      <c r="K61" s="14"/>
      <c r="L61" s="14"/>
      <c r="M61" s="14"/>
      <c r="N61" s="14"/>
      <c r="O61" s="14"/>
      <c r="P61" s="14"/>
      <c r="Q61" s="14"/>
      <c r="R61" s="14"/>
      <c r="S61" s="3"/>
      <c r="T61" s="3"/>
      <c r="U61" s="3"/>
      <c r="V61" s="3"/>
    </row>
    <row r="62" spans="1:22" ht="12.75">
      <c r="A62" s="9"/>
      <c r="B62" s="7">
        <v>45</v>
      </c>
      <c r="C62" s="6" t="s">
        <v>60</v>
      </c>
      <c r="D62" s="9">
        <f t="shared" si="1"/>
        <v>1</v>
      </c>
      <c r="E62" s="27"/>
      <c r="F62" s="27"/>
      <c r="G62" s="13"/>
      <c r="H62" s="6">
        <v>1</v>
      </c>
      <c r="I62" s="13"/>
      <c r="J62" s="13"/>
      <c r="K62" s="14"/>
      <c r="L62" s="14"/>
      <c r="M62" s="14"/>
      <c r="N62" s="14"/>
      <c r="O62" s="14"/>
      <c r="P62" s="14"/>
      <c r="Q62" s="14"/>
      <c r="R62" s="14"/>
      <c r="S62" s="3"/>
      <c r="T62" s="3"/>
      <c r="U62" s="3"/>
      <c r="V62" s="3"/>
    </row>
    <row r="63" spans="1:22" ht="12.75">
      <c r="A63" s="9"/>
      <c r="B63" s="7">
        <v>45</v>
      </c>
      <c r="C63" s="6" t="s">
        <v>43</v>
      </c>
      <c r="D63" s="9">
        <f t="shared" si="1"/>
        <v>1</v>
      </c>
      <c r="E63" s="27"/>
      <c r="F63" s="27"/>
      <c r="G63" s="6">
        <v>1</v>
      </c>
      <c r="H63" s="13"/>
      <c r="I63" s="13"/>
      <c r="J63" s="13"/>
      <c r="K63" s="14"/>
      <c r="L63" s="14"/>
      <c r="M63" s="14"/>
      <c r="N63" s="14"/>
      <c r="O63" s="14"/>
      <c r="P63" s="14"/>
      <c r="Q63" s="14"/>
      <c r="R63" s="14"/>
      <c r="S63" s="3"/>
      <c r="T63" s="3"/>
      <c r="U63" s="3"/>
      <c r="V63" s="3"/>
    </row>
    <row r="64" spans="1:22" ht="12.75">
      <c r="A64" s="9"/>
      <c r="B64" s="7">
        <v>45</v>
      </c>
      <c r="C64" s="6" t="s">
        <v>82</v>
      </c>
      <c r="D64" s="9">
        <f t="shared" si="1"/>
        <v>1</v>
      </c>
      <c r="E64" s="27"/>
      <c r="F64" s="27"/>
      <c r="G64" s="6">
        <v>1</v>
      </c>
      <c r="H64" s="13"/>
      <c r="I64" s="13"/>
      <c r="J64" s="13"/>
      <c r="K64" s="14"/>
      <c r="L64" s="14"/>
      <c r="M64" s="14"/>
      <c r="N64" s="14"/>
      <c r="O64" s="14"/>
      <c r="P64" s="14"/>
      <c r="Q64" s="14"/>
      <c r="R64" s="14"/>
      <c r="S64" s="3"/>
      <c r="T64" s="3"/>
      <c r="U64" s="3"/>
      <c r="V64" s="3"/>
    </row>
    <row r="65" spans="1:22" ht="12.75">
      <c r="A65" s="9"/>
      <c r="B65" s="7">
        <v>45</v>
      </c>
      <c r="C65" s="2" t="s">
        <v>106</v>
      </c>
      <c r="D65" s="9">
        <f t="shared" si="1"/>
        <v>1</v>
      </c>
      <c r="E65" s="7">
        <v>0</v>
      </c>
      <c r="F65" s="7">
        <v>1</v>
      </c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4"/>
      <c r="B66" s="7">
        <v>45</v>
      </c>
      <c r="C66" s="2" t="s">
        <v>97</v>
      </c>
      <c r="D66" s="9">
        <f t="shared" si="1"/>
        <v>1</v>
      </c>
      <c r="E66" s="7">
        <v>0</v>
      </c>
      <c r="F66" s="7">
        <v>1</v>
      </c>
      <c r="G66" s="13"/>
      <c r="H66" s="13"/>
      <c r="I66" s="13"/>
      <c r="J66" s="1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4"/>
      <c r="B67" s="116" t="s">
        <v>347</v>
      </c>
      <c r="C67" s="6" t="s">
        <v>350</v>
      </c>
      <c r="D67" s="9">
        <f t="shared" si="1"/>
        <v>1</v>
      </c>
      <c r="E67" s="7">
        <v>1</v>
      </c>
      <c r="F67" s="27"/>
      <c r="G67" s="13"/>
      <c r="H67" s="13"/>
      <c r="I67" s="13"/>
      <c r="J67" s="1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4"/>
      <c r="B68" s="116" t="s">
        <v>347</v>
      </c>
      <c r="C68" s="6" t="s">
        <v>98</v>
      </c>
      <c r="D68" s="9">
        <f t="shared" si="1"/>
        <v>1</v>
      </c>
      <c r="E68" s="7">
        <v>1</v>
      </c>
      <c r="F68" s="27"/>
      <c r="G68" s="13"/>
      <c r="H68" s="13"/>
      <c r="I68" s="13"/>
      <c r="J68" s="1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4"/>
      <c r="B69" s="116" t="s">
        <v>347</v>
      </c>
      <c r="C69" s="6" t="s">
        <v>359</v>
      </c>
      <c r="D69" s="9">
        <f>SUM(E69:V69)</f>
        <v>1</v>
      </c>
      <c r="E69" s="7">
        <v>1</v>
      </c>
      <c r="F69" s="27"/>
      <c r="G69" s="13"/>
      <c r="H69" s="13"/>
      <c r="I69" s="13"/>
      <c r="J69" s="1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4"/>
      <c r="B70" s="116" t="s">
        <v>347</v>
      </c>
      <c r="C70" s="6" t="s">
        <v>65</v>
      </c>
      <c r="D70" s="9">
        <f>SUM(E70:V70)</f>
        <v>1</v>
      </c>
      <c r="E70" s="7">
        <v>1</v>
      </c>
      <c r="F70" s="27"/>
      <c r="G70" s="13"/>
      <c r="H70" s="13"/>
      <c r="I70" s="13"/>
      <c r="J70" s="1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4"/>
      <c r="B71" s="116" t="s">
        <v>347</v>
      </c>
      <c r="C71" s="6" t="s">
        <v>95</v>
      </c>
      <c r="D71" s="9">
        <f>SUM(E71:V71)</f>
        <v>1</v>
      </c>
      <c r="E71" s="7">
        <v>1</v>
      </c>
      <c r="F71" s="27"/>
      <c r="G71" s="13"/>
      <c r="H71" s="13"/>
      <c r="I71" s="13"/>
      <c r="J71" s="1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4"/>
      <c r="B72" s="116" t="s">
        <v>347</v>
      </c>
      <c r="C72" s="6" t="s">
        <v>356</v>
      </c>
      <c r="D72" s="9">
        <f>SUM(E72:V72)</f>
        <v>1</v>
      </c>
      <c r="E72" s="7">
        <v>1</v>
      </c>
      <c r="F72" s="27"/>
      <c r="G72" s="13"/>
      <c r="H72" s="13"/>
      <c r="I72" s="13"/>
      <c r="J72" s="1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4"/>
      <c r="B73" s="3"/>
      <c r="C73" s="4"/>
      <c r="D73" s="9"/>
      <c r="E73" s="7"/>
      <c r="F73" s="9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4"/>
      <c r="B74" s="3"/>
      <c r="C74" s="4" t="s">
        <v>120</v>
      </c>
      <c r="D74" s="9">
        <f>SUM(D5:D73)</f>
        <v>884</v>
      </c>
      <c r="E74" s="7"/>
      <c r="F74" s="7">
        <f aca="true" t="shared" si="2" ref="F74:V74">SUM(F5:F73)</f>
        <v>52</v>
      </c>
      <c r="G74" s="6">
        <f t="shared" si="2"/>
        <v>84</v>
      </c>
      <c r="H74" s="6">
        <f t="shared" si="2"/>
        <v>45</v>
      </c>
      <c r="I74" s="6">
        <f t="shared" si="2"/>
        <v>68</v>
      </c>
      <c r="J74" s="6">
        <f t="shared" si="2"/>
        <v>60</v>
      </c>
      <c r="K74" s="3">
        <f t="shared" si="2"/>
        <v>56</v>
      </c>
      <c r="L74" s="3">
        <f t="shared" si="2"/>
        <v>92</v>
      </c>
      <c r="M74" s="3">
        <f t="shared" si="2"/>
        <v>75</v>
      </c>
      <c r="N74" s="3">
        <f t="shared" si="2"/>
        <v>63</v>
      </c>
      <c r="O74" s="3">
        <f t="shared" si="2"/>
        <v>66</v>
      </c>
      <c r="P74" s="3">
        <f t="shared" si="2"/>
        <v>67</v>
      </c>
      <c r="Q74" s="3">
        <f t="shared" si="2"/>
        <v>26</v>
      </c>
      <c r="R74" s="3">
        <f t="shared" si="2"/>
        <v>25</v>
      </c>
      <c r="S74" s="3">
        <f t="shared" si="2"/>
        <v>12</v>
      </c>
      <c r="T74" s="3">
        <f t="shared" si="2"/>
        <v>15</v>
      </c>
      <c r="U74" s="3">
        <f t="shared" si="2"/>
        <v>17</v>
      </c>
      <c r="V74" s="3">
        <f t="shared" si="2"/>
        <v>12</v>
      </c>
    </row>
    <row r="75" spans="1:22" ht="12.75">
      <c r="A75" s="25"/>
      <c r="B75" s="26"/>
      <c r="C75" s="25"/>
      <c r="D75" s="25"/>
      <c r="E75" s="20"/>
      <c r="F75" s="25"/>
      <c r="G75" s="25"/>
      <c r="H75" s="20"/>
      <c r="I75" s="20"/>
      <c r="J75" s="20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</sheetData>
  <sheetProtection/>
  <printOptions/>
  <pageMargins left="0.75" right="0.75" top="1" bottom="1" header="0.5" footer="0.5"/>
  <pageSetup horizontalDpi="600" verticalDpi="600" orientation="landscape" paperSize="9" scale="88" r:id="rId1"/>
  <rowBreaks count="1" manualBreakCount="1">
    <brk id="38" max="21" man="1"/>
  </rowBreaks>
  <colBreaks count="1" manualBreakCount="1">
    <brk id="22" max="7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zoomScalePageLayoutView="0" workbookViewId="0" topLeftCell="A1">
      <selection activeCell="J94" sqref="J94"/>
    </sheetView>
  </sheetViews>
  <sheetFormatPr defaultColWidth="9.140625" defaultRowHeight="12.75"/>
  <cols>
    <col min="1" max="2" width="5.7109375" style="0" customWidth="1"/>
    <col min="3" max="3" width="20.7109375" style="0" customWidth="1"/>
    <col min="4" max="4" width="5.7109375" style="15" customWidth="1"/>
    <col min="5" max="5" width="5.7109375" style="119" customWidth="1"/>
    <col min="6" max="7" width="5.7109375" style="15" customWidth="1"/>
    <col min="8" max="8" width="5.7109375" style="8" customWidth="1"/>
    <col min="9" max="23" width="5.7109375" style="0" customWidth="1"/>
    <col min="24" max="24" width="5.7109375" style="11" customWidth="1"/>
  </cols>
  <sheetData>
    <row r="1" ht="12.75">
      <c r="B1" s="1" t="s">
        <v>0</v>
      </c>
    </row>
    <row r="3" spans="1:24" ht="12.75">
      <c r="A3" s="2" t="s">
        <v>58</v>
      </c>
      <c r="B3" s="2" t="s">
        <v>59</v>
      </c>
      <c r="C3" s="2" t="s">
        <v>1</v>
      </c>
      <c r="D3" s="16" t="s">
        <v>62</v>
      </c>
      <c r="E3" s="16">
        <v>2005</v>
      </c>
      <c r="F3" s="16">
        <v>2004</v>
      </c>
      <c r="G3" s="16">
        <v>2003</v>
      </c>
      <c r="H3" s="2">
        <v>2002</v>
      </c>
      <c r="I3" s="2">
        <v>2001</v>
      </c>
      <c r="J3" s="2">
        <v>2000</v>
      </c>
      <c r="K3" s="2">
        <v>1999</v>
      </c>
      <c r="L3" s="2">
        <v>1998</v>
      </c>
      <c r="M3" s="2">
        <v>1997</v>
      </c>
      <c r="N3" s="2">
        <v>1996</v>
      </c>
      <c r="O3" s="2">
        <v>1995</v>
      </c>
      <c r="P3" s="2">
        <v>1994</v>
      </c>
      <c r="Q3" s="2">
        <v>1993</v>
      </c>
      <c r="R3" s="2">
        <v>1992</v>
      </c>
      <c r="S3" s="2">
        <v>1991</v>
      </c>
      <c r="T3" s="2">
        <v>1990</v>
      </c>
      <c r="U3" s="2">
        <v>1989</v>
      </c>
      <c r="V3" s="2">
        <v>1988</v>
      </c>
      <c r="W3" s="2">
        <v>1987</v>
      </c>
      <c r="X3" s="2">
        <v>1985</v>
      </c>
    </row>
    <row r="4" spans="1:24" ht="12.75">
      <c r="A4" s="3"/>
      <c r="B4" s="3"/>
      <c r="C4" s="3"/>
      <c r="D4" s="16"/>
      <c r="E4" s="17"/>
      <c r="F4" s="16"/>
      <c r="G4" s="16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9">
        <v>1</v>
      </c>
      <c r="B5" s="7">
        <v>1</v>
      </c>
      <c r="C5" s="2" t="s">
        <v>14</v>
      </c>
      <c r="D5" s="16">
        <f aca="true" t="shared" si="0" ref="D5:D36">SUM(E5:X5)</f>
        <v>292</v>
      </c>
      <c r="E5" s="17">
        <v>20</v>
      </c>
      <c r="F5" s="17">
        <v>10</v>
      </c>
      <c r="G5" s="17">
        <v>35</v>
      </c>
      <c r="H5" s="6">
        <v>16</v>
      </c>
      <c r="I5" s="6">
        <v>19</v>
      </c>
      <c r="J5" s="3">
        <v>9</v>
      </c>
      <c r="K5" s="14"/>
      <c r="L5" s="2">
        <v>37</v>
      </c>
      <c r="M5" s="3">
        <v>28</v>
      </c>
      <c r="N5" s="3">
        <v>20</v>
      </c>
      <c r="O5" s="3">
        <v>23</v>
      </c>
      <c r="P5" s="3">
        <v>17</v>
      </c>
      <c r="Q5" s="3">
        <v>21</v>
      </c>
      <c r="R5" s="3">
        <v>12</v>
      </c>
      <c r="S5" s="3">
        <v>6</v>
      </c>
      <c r="T5" s="3">
        <v>4</v>
      </c>
      <c r="U5" s="3">
        <v>10</v>
      </c>
      <c r="V5" s="3">
        <v>5</v>
      </c>
      <c r="W5" s="3"/>
      <c r="X5" s="3"/>
    </row>
    <row r="6" spans="1:24" ht="12.75">
      <c r="A6" s="9">
        <v>2</v>
      </c>
      <c r="B6" s="7">
        <v>2</v>
      </c>
      <c r="C6" s="4" t="s">
        <v>21</v>
      </c>
      <c r="D6" s="16">
        <f t="shared" si="0"/>
        <v>208</v>
      </c>
      <c r="E6" s="17">
        <v>9</v>
      </c>
      <c r="F6" s="17">
        <v>6</v>
      </c>
      <c r="G6" s="17">
        <v>20</v>
      </c>
      <c r="H6" s="6">
        <v>7</v>
      </c>
      <c r="I6" s="6">
        <v>12</v>
      </c>
      <c r="J6" s="3">
        <v>11</v>
      </c>
      <c r="K6" s="3">
        <v>12</v>
      </c>
      <c r="L6" s="3">
        <v>11</v>
      </c>
      <c r="M6" s="3">
        <v>8</v>
      </c>
      <c r="N6" s="3">
        <v>19</v>
      </c>
      <c r="O6" s="3">
        <v>23</v>
      </c>
      <c r="P6" s="3">
        <v>24</v>
      </c>
      <c r="Q6" s="3">
        <v>9</v>
      </c>
      <c r="R6" s="3">
        <v>11</v>
      </c>
      <c r="S6" s="3">
        <v>4</v>
      </c>
      <c r="T6" s="3">
        <v>4</v>
      </c>
      <c r="U6" s="3">
        <v>6</v>
      </c>
      <c r="V6" s="3">
        <v>2</v>
      </c>
      <c r="W6" s="3">
        <v>8</v>
      </c>
      <c r="X6" s="3">
        <v>2</v>
      </c>
    </row>
    <row r="7" spans="1:24" ht="12.75">
      <c r="A7" s="9">
        <v>3</v>
      </c>
      <c r="B7" s="7">
        <v>3</v>
      </c>
      <c r="C7" s="4" t="s">
        <v>13</v>
      </c>
      <c r="D7" s="16">
        <f t="shared" si="0"/>
        <v>188</v>
      </c>
      <c r="E7" s="17">
        <v>22</v>
      </c>
      <c r="F7" s="17">
        <v>21</v>
      </c>
      <c r="G7" s="17">
        <v>24</v>
      </c>
      <c r="H7" s="6">
        <v>9</v>
      </c>
      <c r="I7" s="6">
        <v>11</v>
      </c>
      <c r="J7" s="6">
        <v>17</v>
      </c>
      <c r="K7" s="6">
        <v>15</v>
      </c>
      <c r="L7" s="6">
        <v>20</v>
      </c>
      <c r="M7" s="6">
        <v>13</v>
      </c>
      <c r="N7" s="6">
        <v>15</v>
      </c>
      <c r="O7" s="6">
        <v>11</v>
      </c>
      <c r="P7" s="6">
        <v>10</v>
      </c>
      <c r="Q7" s="13"/>
      <c r="R7" s="13"/>
      <c r="S7" s="13"/>
      <c r="T7" s="13"/>
      <c r="U7" s="13"/>
      <c r="V7" s="13"/>
      <c r="W7" s="13"/>
      <c r="X7" s="13"/>
    </row>
    <row r="8" spans="1:24" ht="12.75">
      <c r="A8" s="9">
        <v>4</v>
      </c>
      <c r="B8" s="7">
        <v>4</v>
      </c>
      <c r="C8" s="6" t="s">
        <v>30</v>
      </c>
      <c r="D8" s="16">
        <f t="shared" si="0"/>
        <v>139</v>
      </c>
      <c r="E8" s="18"/>
      <c r="F8" s="18"/>
      <c r="G8" s="18"/>
      <c r="H8" s="6">
        <v>0</v>
      </c>
      <c r="I8" s="6">
        <v>4</v>
      </c>
      <c r="J8" s="6">
        <v>4</v>
      </c>
      <c r="K8" s="6">
        <v>5</v>
      </c>
      <c r="L8" s="6">
        <v>19</v>
      </c>
      <c r="M8" s="6">
        <v>3</v>
      </c>
      <c r="N8" s="6">
        <v>28</v>
      </c>
      <c r="O8" s="6">
        <v>23</v>
      </c>
      <c r="P8" s="6">
        <v>15</v>
      </c>
      <c r="Q8" s="6">
        <v>12</v>
      </c>
      <c r="R8" s="6">
        <v>7</v>
      </c>
      <c r="S8" s="6">
        <v>9</v>
      </c>
      <c r="T8" s="6">
        <v>3</v>
      </c>
      <c r="U8" s="6">
        <v>0</v>
      </c>
      <c r="V8" s="6">
        <v>5</v>
      </c>
      <c r="W8" s="6">
        <v>1</v>
      </c>
      <c r="X8" s="6">
        <v>1</v>
      </c>
    </row>
    <row r="9" spans="1:24" ht="12.75">
      <c r="A9" s="9">
        <v>5</v>
      </c>
      <c r="B9" s="7">
        <v>5</v>
      </c>
      <c r="C9" s="4" t="s">
        <v>2</v>
      </c>
      <c r="D9" s="16">
        <f t="shared" si="0"/>
        <v>121</v>
      </c>
      <c r="E9" s="17">
        <v>23</v>
      </c>
      <c r="F9" s="17">
        <v>20</v>
      </c>
      <c r="G9" s="17">
        <v>34</v>
      </c>
      <c r="H9" s="6">
        <v>15</v>
      </c>
      <c r="I9" s="6">
        <v>14</v>
      </c>
      <c r="J9" s="6">
        <v>11</v>
      </c>
      <c r="K9" s="6">
        <v>4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>
      <c r="A10" s="9">
        <v>6</v>
      </c>
      <c r="B10" s="7">
        <v>6</v>
      </c>
      <c r="C10" s="6" t="s">
        <v>10</v>
      </c>
      <c r="D10" s="16">
        <f t="shared" si="0"/>
        <v>97</v>
      </c>
      <c r="E10" s="18"/>
      <c r="F10" s="17">
        <v>6</v>
      </c>
      <c r="G10" s="17">
        <v>2</v>
      </c>
      <c r="H10" s="6">
        <v>6</v>
      </c>
      <c r="I10" s="13"/>
      <c r="J10" s="13"/>
      <c r="K10" s="13"/>
      <c r="L10" s="6">
        <v>7</v>
      </c>
      <c r="M10" s="6">
        <v>9</v>
      </c>
      <c r="N10" s="6">
        <v>12</v>
      </c>
      <c r="O10" s="6">
        <v>23</v>
      </c>
      <c r="P10" s="6">
        <v>20</v>
      </c>
      <c r="Q10" s="6">
        <v>12</v>
      </c>
      <c r="R10" s="13"/>
      <c r="S10" s="13"/>
      <c r="T10" s="13"/>
      <c r="U10" s="13"/>
      <c r="V10" s="13"/>
      <c r="W10" s="13"/>
      <c r="X10" s="13"/>
    </row>
    <row r="11" spans="1:24" ht="12.75">
      <c r="A11" s="9">
        <v>7</v>
      </c>
      <c r="B11" s="7">
        <v>7</v>
      </c>
      <c r="C11" s="3" t="s">
        <v>17</v>
      </c>
      <c r="D11" s="16">
        <f t="shared" si="0"/>
        <v>91</v>
      </c>
      <c r="E11" s="18"/>
      <c r="F11" s="18"/>
      <c r="G11" s="18"/>
      <c r="H11" s="13"/>
      <c r="I11" s="13"/>
      <c r="J11" s="13"/>
      <c r="K11" s="13"/>
      <c r="L11" s="6">
        <v>0</v>
      </c>
      <c r="M11" s="6">
        <v>5</v>
      </c>
      <c r="N11" s="6">
        <v>22</v>
      </c>
      <c r="O11" s="6">
        <v>21</v>
      </c>
      <c r="P11" s="6">
        <v>12</v>
      </c>
      <c r="Q11" s="6">
        <v>13</v>
      </c>
      <c r="R11" s="6">
        <v>4</v>
      </c>
      <c r="S11" s="6">
        <v>2</v>
      </c>
      <c r="T11" s="6">
        <v>5</v>
      </c>
      <c r="U11" s="6">
        <v>7</v>
      </c>
      <c r="V11" s="6"/>
      <c r="W11" s="6"/>
      <c r="X11" s="6"/>
    </row>
    <row r="12" spans="1:24" ht="12.75">
      <c r="A12" s="9">
        <v>8</v>
      </c>
      <c r="B12" s="7">
        <v>8</v>
      </c>
      <c r="C12" s="6" t="s">
        <v>18</v>
      </c>
      <c r="D12" s="16">
        <f t="shared" si="0"/>
        <v>88</v>
      </c>
      <c r="E12" s="18"/>
      <c r="F12" s="18"/>
      <c r="G12" s="17">
        <v>1</v>
      </c>
      <c r="H12" s="6">
        <v>9</v>
      </c>
      <c r="I12" s="6">
        <v>19</v>
      </c>
      <c r="J12" s="6">
        <v>18</v>
      </c>
      <c r="K12" s="6">
        <v>13</v>
      </c>
      <c r="L12" s="6">
        <v>14</v>
      </c>
      <c r="M12" s="6">
        <v>14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9">
        <v>9</v>
      </c>
      <c r="B13" s="7">
        <v>9</v>
      </c>
      <c r="C13" s="4" t="s">
        <v>27</v>
      </c>
      <c r="D13" s="16">
        <f t="shared" si="0"/>
        <v>87</v>
      </c>
      <c r="E13" s="17">
        <v>10</v>
      </c>
      <c r="F13" s="17">
        <v>2</v>
      </c>
      <c r="G13" s="17">
        <v>11</v>
      </c>
      <c r="H13" s="6">
        <v>9</v>
      </c>
      <c r="I13" s="6">
        <v>13</v>
      </c>
      <c r="J13" s="6">
        <v>26</v>
      </c>
      <c r="K13" s="6">
        <v>14</v>
      </c>
      <c r="L13" s="6">
        <v>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>
      <c r="A14" s="9">
        <v>10</v>
      </c>
      <c r="B14" s="7">
        <v>10</v>
      </c>
      <c r="C14" s="4" t="s">
        <v>22</v>
      </c>
      <c r="D14" s="16">
        <f t="shared" si="0"/>
        <v>75</v>
      </c>
      <c r="E14" s="17">
        <v>6</v>
      </c>
      <c r="F14" s="17">
        <v>3</v>
      </c>
      <c r="G14" s="17">
        <v>2</v>
      </c>
      <c r="H14" s="6">
        <v>3</v>
      </c>
      <c r="I14" s="13"/>
      <c r="J14" s="6">
        <v>2</v>
      </c>
      <c r="K14" s="6">
        <v>3</v>
      </c>
      <c r="L14" s="6">
        <v>4</v>
      </c>
      <c r="M14" s="6">
        <v>0</v>
      </c>
      <c r="N14" s="6">
        <v>11</v>
      </c>
      <c r="O14" s="6">
        <v>10</v>
      </c>
      <c r="P14" s="6">
        <v>0</v>
      </c>
      <c r="Q14" s="6">
        <v>6</v>
      </c>
      <c r="R14" s="6">
        <v>7</v>
      </c>
      <c r="S14" s="6">
        <v>2</v>
      </c>
      <c r="T14" s="6">
        <v>3</v>
      </c>
      <c r="U14" s="6">
        <v>4</v>
      </c>
      <c r="V14" s="6">
        <v>6</v>
      </c>
      <c r="W14" s="6">
        <v>3</v>
      </c>
      <c r="X14" s="6"/>
    </row>
    <row r="15" spans="1:24" ht="12.75">
      <c r="A15" s="9">
        <v>11</v>
      </c>
      <c r="B15" s="7">
        <v>11</v>
      </c>
      <c r="C15" s="4" t="s">
        <v>11</v>
      </c>
      <c r="D15" s="16">
        <f t="shared" si="0"/>
        <v>69</v>
      </c>
      <c r="E15" s="17">
        <v>1</v>
      </c>
      <c r="F15" s="17">
        <v>1</v>
      </c>
      <c r="G15" s="17">
        <v>4</v>
      </c>
      <c r="H15" s="6">
        <v>3</v>
      </c>
      <c r="I15" s="6">
        <v>11</v>
      </c>
      <c r="J15" s="6">
        <v>1</v>
      </c>
      <c r="K15" s="6">
        <v>7</v>
      </c>
      <c r="L15" s="6">
        <v>13</v>
      </c>
      <c r="M15" s="6">
        <v>5</v>
      </c>
      <c r="N15" s="6">
        <v>2</v>
      </c>
      <c r="O15" s="6">
        <v>6</v>
      </c>
      <c r="P15" s="6">
        <v>3</v>
      </c>
      <c r="Q15" s="6">
        <v>4</v>
      </c>
      <c r="R15" s="6">
        <v>3</v>
      </c>
      <c r="S15" s="6">
        <v>2</v>
      </c>
      <c r="T15" s="6">
        <v>0</v>
      </c>
      <c r="U15" s="6">
        <v>0</v>
      </c>
      <c r="V15" s="6">
        <v>3</v>
      </c>
      <c r="W15" s="6">
        <v>0</v>
      </c>
      <c r="X15" s="6">
        <v>0</v>
      </c>
    </row>
    <row r="16" spans="1:24" ht="12.75">
      <c r="A16" s="9">
        <v>12</v>
      </c>
      <c r="B16" s="7">
        <v>12</v>
      </c>
      <c r="C16" s="6" t="s">
        <v>8</v>
      </c>
      <c r="D16" s="16">
        <f t="shared" si="0"/>
        <v>64</v>
      </c>
      <c r="E16" s="18"/>
      <c r="F16" s="17">
        <v>1</v>
      </c>
      <c r="G16" s="18"/>
      <c r="H16" s="13"/>
      <c r="I16" s="6">
        <v>1</v>
      </c>
      <c r="J16" s="13"/>
      <c r="K16" s="13"/>
      <c r="L16" s="6">
        <v>11</v>
      </c>
      <c r="M16" s="6">
        <v>19</v>
      </c>
      <c r="N16" s="6">
        <v>9</v>
      </c>
      <c r="O16" s="6">
        <v>14</v>
      </c>
      <c r="P16" s="6">
        <v>9</v>
      </c>
      <c r="Q16" s="6">
        <v>0</v>
      </c>
      <c r="R16" s="13"/>
      <c r="S16" s="13"/>
      <c r="T16" s="13"/>
      <c r="U16" s="13"/>
      <c r="V16" s="13"/>
      <c r="W16" s="13"/>
      <c r="X16" s="13"/>
    </row>
    <row r="17" spans="1:24" ht="12.75">
      <c r="A17" s="9">
        <v>13</v>
      </c>
      <c r="B17" s="7">
        <v>13</v>
      </c>
      <c r="C17" s="3" t="s">
        <v>28</v>
      </c>
      <c r="D17" s="16">
        <f t="shared" si="0"/>
        <v>54</v>
      </c>
      <c r="E17" s="18"/>
      <c r="F17" s="18"/>
      <c r="G17" s="18"/>
      <c r="H17" s="13"/>
      <c r="I17" s="13"/>
      <c r="J17" s="13"/>
      <c r="K17" s="13"/>
      <c r="L17" s="13"/>
      <c r="M17" s="13"/>
      <c r="N17" s="13"/>
      <c r="O17" s="13"/>
      <c r="P17" s="13"/>
      <c r="Q17" s="6">
        <v>5</v>
      </c>
      <c r="R17" s="6">
        <v>10</v>
      </c>
      <c r="S17" s="6">
        <v>6</v>
      </c>
      <c r="T17" s="6">
        <v>10</v>
      </c>
      <c r="U17" s="6">
        <v>9</v>
      </c>
      <c r="V17" s="6">
        <v>8</v>
      </c>
      <c r="W17" s="6">
        <v>3</v>
      </c>
      <c r="X17" s="6">
        <v>3</v>
      </c>
    </row>
    <row r="18" spans="1:24" ht="12.75">
      <c r="A18" s="9">
        <v>14</v>
      </c>
      <c r="B18" s="7">
        <v>14</v>
      </c>
      <c r="C18" s="4" t="s">
        <v>6</v>
      </c>
      <c r="D18" s="16">
        <f t="shared" si="0"/>
        <v>47</v>
      </c>
      <c r="E18" s="17">
        <v>0</v>
      </c>
      <c r="F18" s="17">
        <v>2</v>
      </c>
      <c r="G18" s="17">
        <v>6</v>
      </c>
      <c r="H18" s="6">
        <v>3</v>
      </c>
      <c r="I18" s="6">
        <v>2</v>
      </c>
      <c r="J18" s="6">
        <v>1</v>
      </c>
      <c r="K18" s="6">
        <v>4</v>
      </c>
      <c r="L18" s="6">
        <v>8</v>
      </c>
      <c r="M18" s="6">
        <v>12</v>
      </c>
      <c r="N18" s="6">
        <v>3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2</v>
      </c>
      <c r="U18" s="6">
        <v>1</v>
      </c>
      <c r="V18" s="6">
        <v>3</v>
      </c>
      <c r="W18" s="6"/>
      <c r="X18" s="6"/>
    </row>
    <row r="19" spans="1:24" ht="12.75">
      <c r="A19" s="9">
        <v>15</v>
      </c>
      <c r="B19" s="7">
        <v>15</v>
      </c>
      <c r="C19" s="4" t="s">
        <v>15</v>
      </c>
      <c r="D19" s="16">
        <f t="shared" si="0"/>
        <v>41</v>
      </c>
      <c r="E19" s="17">
        <v>6</v>
      </c>
      <c r="F19" s="17">
        <v>12</v>
      </c>
      <c r="G19" s="17">
        <v>4</v>
      </c>
      <c r="H19" s="6">
        <v>2</v>
      </c>
      <c r="I19" s="6">
        <v>8</v>
      </c>
      <c r="J19" s="6">
        <v>2</v>
      </c>
      <c r="K19" s="6">
        <v>7</v>
      </c>
      <c r="L19" s="6">
        <v>0</v>
      </c>
      <c r="M19" s="6">
        <v>0</v>
      </c>
      <c r="N19" s="6">
        <v>0</v>
      </c>
      <c r="O19" s="6">
        <v>0</v>
      </c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.75">
      <c r="A20" s="9">
        <v>16</v>
      </c>
      <c r="B20" s="7">
        <v>17</v>
      </c>
      <c r="C20" s="2" t="s">
        <v>84</v>
      </c>
      <c r="D20" s="16">
        <f t="shared" si="0"/>
        <v>27</v>
      </c>
      <c r="E20" s="17">
        <v>10</v>
      </c>
      <c r="F20" s="17">
        <v>8</v>
      </c>
      <c r="G20" s="19">
        <v>9</v>
      </c>
      <c r="H20" s="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.75">
      <c r="A21" s="9">
        <v>17</v>
      </c>
      <c r="B21" s="7">
        <v>16</v>
      </c>
      <c r="C21" s="4" t="s">
        <v>24</v>
      </c>
      <c r="D21" s="16">
        <f t="shared" si="0"/>
        <v>20</v>
      </c>
      <c r="E21" s="17">
        <v>0</v>
      </c>
      <c r="F21" s="17">
        <v>2</v>
      </c>
      <c r="G21" s="17">
        <v>3</v>
      </c>
      <c r="H21" s="6">
        <v>3</v>
      </c>
      <c r="I21" s="6">
        <v>3</v>
      </c>
      <c r="J21" s="6">
        <v>0</v>
      </c>
      <c r="K21" s="6">
        <v>0</v>
      </c>
      <c r="L21" s="6">
        <v>7</v>
      </c>
      <c r="M21" s="6">
        <v>1</v>
      </c>
      <c r="N21" s="6"/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/>
      <c r="U21" s="6"/>
      <c r="V21" s="6"/>
      <c r="W21" s="6">
        <v>0</v>
      </c>
      <c r="X21" s="6"/>
    </row>
    <row r="22" spans="1:24" ht="12.75">
      <c r="A22" s="9">
        <v>18</v>
      </c>
      <c r="B22" s="7">
        <v>17</v>
      </c>
      <c r="C22" s="6" t="s">
        <v>44</v>
      </c>
      <c r="D22" s="16">
        <f t="shared" si="0"/>
        <v>17</v>
      </c>
      <c r="E22" s="18"/>
      <c r="F22" s="18"/>
      <c r="G22" s="18"/>
      <c r="H22" s="13"/>
      <c r="I22" s="6">
        <v>1</v>
      </c>
      <c r="J22" s="6">
        <v>0</v>
      </c>
      <c r="K22" s="6">
        <v>3</v>
      </c>
      <c r="L22" s="6">
        <v>6</v>
      </c>
      <c r="M22" s="6">
        <v>7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2.75">
      <c r="A23" s="9"/>
      <c r="B23" s="7">
        <v>17</v>
      </c>
      <c r="C23" s="6" t="s">
        <v>35</v>
      </c>
      <c r="D23" s="16">
        <f t="shared" si="0"/>
        <v>17</v>
      </c>
      <c r="E23" s="18"/>
      <c r="F23" s="18"/>
      <c r="G23" s="18"/>
      <c r="H23" s="13"/>
      <c r="I23" s="6">
        <v>4</v>
      </c>
      <c r="J23" s="6">
        <v>10</v>
      </c>
      <c r="K23" s="6">
        <v>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2.75">
      <c r="A24" s="9">
        <v>20</v>
      </c>
      <c r="B24" s="7">
        <v>20</v>
      </c>
      <c r="C24" s="3" t="s">
        <v>39</v>
      </c>
      <c r="D24" s="16">
        <f t="shared" si="0"/>
        <v>14</v>
      </c>
      <c r="E24" s="18"/>
      <c r="F24" s="18"/>
      <c r="G24" s="18"/>
      <c r="H24" s="13"/>
      <c r="I24" s="13"/>
      <c r="J24" s="13"/>
      <c r="K24" s="13"/>
      <c r="L24" s="13"/>
      <c r="M24" s="13"/>
      <c r="N24" s="6">
        <v>3</v>
      </c>
      <c r="O24" s="6">
        <v>1</v>
      </c>
      <c r="P24" s="6">
        <v>5</v>
      </c>
      <c r="Q24" s="6">
        <v>5</v>
      </c>
      <c r="R24" s="6"/>
      <c r="S24" s="6"/>
      <c r="T24" s="6"/>
      <c r="U24" s="6"/>
      <c r="V24" s="6"/>
      <c r="W24" s="6"/>
      <c r="X24" s="6"/>
    </row>
    <row r="25" spans="1:24" ht="12.75">
      <c r="A25" s="9"/>
      <c r="B25" s="7">
        <v>20</v>
      </c>
      <c r="C25" s="6" t="s">
        <v>20</v>
      </c>
      <c r="D25" s="16">
        <f t="shared" si="0"/>
        <v>14</v>
      </c>
      <c r="E25" s="18"/>
      <c r="F25" s="18"/>
      <c r="G25" s="18"/>
      <c r="H25" s="6">
        <v>0</v>
      </c>
      <c r="I25" s="6"/>
      <c r="J25" s="6">
        <v>0</v>
      </c>
      <c r="K25" s="6">
        <v>1</v>
      </c>
      <c r="L25" s="6">
        <v>0</v>
      </c>
      <c r="M25" s="6">
        <v>1</v>
      </c>
      <c r="N25" s="6">
        <v>4</v>
      </c>
      <c r="O25" s="6">
        <v>2</v>
      </c>
      <c r="P25" s="6">
        <v>2</v>
      </c>
      <c r="Q25" s="6">
        <v>0</v>
      </c>
      <c r="R25" s="6">
        <v>1</v>
      </c>
      <c r="S25" s="6">
        <v>0</v>
      </c>
      <c r="T25" s="6"/>
      <c r="U25" s="6"/>
      <c r="V25" s="6"/>
      <c r="W25" s="6">
        <v>1</v>
      </c>
      <c r="X25" s="6">
        <v>2</v>
      </c>
    </row>
    <row r="26" spans="1:24" ht="12.75">
      <c r="A26" s="9"/>
      <c r="B26" s="7">
        <v>25</v>
      </c>
      <c r="C26" s="2" t="s">
        <v>85</v>
      </c>
      <c r="D26" s="16">
        <f t="shared" si="0"/>
        <v>14</v>
      </c>
      <c r="E26" s="17">
        <v>3</v>
      </c>
      <c r="F26" s="17">
        <v>3</v>
      </c>
      <c r="G26" s="19">
        <v>8</v>
      </c>
      <c r="H26" s="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9">
        <v>23</v>
      </c>
      <c r="B27" s="7">
        <v>21</v>
      </c>
      <c r="C27" s="6" t="s">
        <v>40</v>
      </c>
      <c r="D27" s="16">
        <f t="shared" si="0"/>
        <v>13</v>
      </c>
      <c r="E27" s="18"/>
      <c r="F27" s="18"/>
      <c r="G27" s="18"/>
      <c r="H27" s="13"/>
      <c r="I27" s="13"/>
      <c r="J27" s="6">
        <v>0</v>
      </c>
      <c r="K27" s="6">
        <v>12</v>
      </c>
      <c r="L27" s="6">
        <v>1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9"/>
      <c r="B28" s="7">
        <v>21</v>
      </c>
      <c r="C28" s="6" t="s">
        <v>29</v>
      </c>
      <c r="D28" s="16">
        <f t="shared" si="0"/>
        <v>13</v>
      </c>
      <c r="E28" s="18"/>
      <c r="F28" s="18"/>
      <c r="G28" s="18"/>
      <c r="H28" s="6"/>
      <c r="I28" s="6">
        <v>1</v>
      </c>
      <c r="J28" s="6">
        <v>8</v>
      </c>
      <c r="K28" s="6">
        <v>2</v>
      </c>
      <c r="L28" s="6">
        <v>2</v>
      </c>
      <c r="M28" s="6"/>
      <c r="N28" s="6"/>
      <c r="O28" s="6"/>
      <c r="P28" s="6">
        <v>0</v>
      </c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9"/>
      <c r="B29" s="7">
        <v>21</v>
      </c>
      <c r="C29" s="4" t="s">
        <v>33</v>
      </c>
      <c r="D29" s="16">
        <f t="shared" si="0"/>
        <v>13</v>
      </c>
      <c r="E29" s="17">
        <v>0</v>
      </c>
      <c r="F29" s="17">
        <v>1</v>
      </c>
      <c r="G29" s="17">
        <v>0</v>
      </c>
      <c r="H29" s="6">
        <v>2</v>
      </c>
      <c r="I29" s="6">
        <v>3</v>
      </c>
      <c r="J29" s="6">
        <v>0</v>
      </c>
      <c r="K29" s="6">
        <v>3</v>
      </c>
      <c r="L29" s="6">
        <v>0</v>
      </c>
      <c r="M29" s="6">
        <v>1</v>
      </c>
      <c r="N29" s="6">
        <v>3</v>
      </c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>
      <c r="A30" s="9">
        <v>26</v>
      </c>
      <c r="B30" s="7">
        <v>24</v>
      </c>
      <c r="C30" s="2" t="s">
        <v>9</v>
      </c>
      <c r="D30" s="16">
        <f t="shared" si="0"/>
        <v>12</v>
      </c>
      <c r="E30" s="17">
        <v>0</v>
      </c>
      <c r="F30" s="17">
        <v>5</v>
      </c>
      <c r="G30" s="17">
        <v>0</v>
      </c>
      <c r="H30" s="6">
        <v>0</v>
      </c>
      <c r="I30" s="13"/>
      <c r="J30" s="6">
        <v>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9"/>
      <c r="B31" s="7">
        <v>29</v>
      </c>
      <c r="C31" s="2" t="s">
        <v>83</v>
      </c>
      <c r="D31" s="16">
        <f t="shared" si="0"/>
        <v>12</v>
      </c>
      <c r="E31" s="17">
        <v>3</v>
      </c>
      <c r="F31" s="17">
        <v>3</v>
      </c>
      <c r="G31" s="19">
        <v>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9">
        <v>28</v>
      </c>
      <c r="B32" s="7">
        <v>25</v>
      </c>
      <c r="C32" s="6" t="s">
        <v>5</v>
      </c>
      <c r="D32" s="16">
        <f t="shared" si="0"/>
        <v>11</v>
      </c>
      <c r="E32" s="18"/>
      <c r="F32" s="17">
        <v>1</v>
      </c>
      <c r="G32" s="17">
        <v>4</v>
      </c>
      <c r="H32" s="6">
        <v>0</v>
      </c>
      <c r="I32" s="6">
        <v>5</v>
      </c>
      <c r="J32" s="6">
        <v>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9"/>
      <c r="B33" s="7">
        <v>41</v>
      </c>
      <c r="C33" s="2" t="s">
        <v>102</v>
      </c>
      <c r="D33" s="16">
        <f t="shared" si="0"/>
        <v>11</v>
      </c>
      <c r="E33" s="17">
        <v>8</v>
      </c>
      <c r="F33" s="17">
        <v>3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9">
        <v>30</v>
      </c>
      <c r="B34" s="7">
        <v>27</v>
      </c>
      <c r="C34" s="3" t="s">
        <v>23</v>
      </c>
      <c r="D34" s="16">
        <f t="shared" si="0"/>
        <v>10</v>
      </c>
      <c r="E34" s="18"/>
      <c r="F34" s="18"/>
      <c r="G34" s="18"/>
      <c r="H34" s="13"/>
      <c r="I34" s="13"/>
      <c r="J34" s="13"/>
      <c r="K34" s="13"/>
      <c r="L34" s="13"/>
      <c r="M34" s="13"/>
      <c r="N34" s="6">
        <v>2</v>
      </c>
      <c r="O34" s="13"/>
      <c r="P34" s="13"/>
      <c r="Q34" s="6">
        <v>4</v>
      </c>
      <c r="R34" s="6">
        <v>0</v>
      </c>
      <c r="S34" s="6"/>
      <c r="T34" s="6"/>
      <c r="U34" s="6"/>
      <c r="V34" s="6"/>
      <c r="W34" s="6">
        <v>4</v>
      </c>
      <c r="X34" s="6">
        <v>0</v>
      </c>
    </row>
    <row r="35" spans="1:24" ht="12.75">
      <c r="A35" s="9"/>
      <c r="B35" s="7">
        <v>27</v>
      </c>
      <c r="C35" s="6" t="s">
        <v>82</v>
      </c>
      <c r="D35" s="16">
        <f t="shared" si="0"/>
        <v>10</v>
      </c>
      <c r="E35" s="18"/>
      <c r="F35" s="18"/>
      <c r="G35" s="19">
        <v>10</v>
      </c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9"/>
      <c r="B36" s="7">
        <v>33</v>
      </c>
      <c r="C36" s="6" t="s">
        <v>65</v>
      </c>
      <c r="D36" s="16">
        <f t="shared" si="0"/>
        <v>10</v>
      </c>
      <c r="E36" s="17">
        <v>4</v>
      </c>
      <c r="F36" s="19">
        <v>3</v>
      </c>
      <c r="G36" s="18"/>
      <c r="H36" s="6">
        <v>0</v>
      </c>
      <c r="I36" s="6">
        <v>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>
      <c r="A37" s="9">
        <v>33</v>
      </c>
      <c r="B37" s="7">
        <v>29</v>
      </c>
      <c r="C37" s="6" t="s">
        <v>32</v>
      </c>
      <c r="D37" s="16">
        <f aca="true" t="shared" si="1" ref="D37:D68">SUM(E37:X37)</f>
        <v>9</v>
      </c>
      <c r="E37" s="18"/>
      <c r="F37" s="18"/>
      <c r="G37" s="17">
        <v>0</v>
      </c>
      <c r="H37" s="13"/>
      <c r="I37" s="13"/>
      <c r="J37" s="13"/>
      <c r="K37" s="13"/>
      <c r="L37" s="13"/>
      <c r="M37" s="6">
        <v>0</v>
      </c>
      <c r="N37" s="6">
        <v>0</v>
      </c>
      <c r="O37" s="6">
        <v>2</v>
      </c>
      <c r="P37" s="6"/>
      <c r="Q37" s="6">
        <v>3</v>
      </c>
      <c r="R37" s="6"/>
      <c r="S37" s="6">
        <v>4</v>
      </c>
      <c r="T37" s="13"/>
      <c r="U37" s="13"/>
      <c r="V37" s="13"/>
      <c r="W37" s="13"/>
      <c r="X37" s="13"/>
    </row>
    <row r="38" spans="1:24" ht="12.75">
      <c r="A38" s="9"/>
      <c r="B38" s="7">
        <v>29</v>
      </c>
      <c r="C38" s="6" t="s">
        <v>38</v>
      </c>
      <c r="D38" s="16">
        <f t="shared" si="1"/>
        <v>9</v>
      </c>
      <c r="E38" s="18"/>
      <c r="F38" s="18"/>
      <c r="G38" s="18"/>
      <c r="H38" s="6">
        <v>0</v>
      </c>
      <c r="I38" s="6">
        <v>4</v>
      </c>
      <c r="J38" s="6">
        <v>1</v>
      </c>
      <c r="K38" s="6">
        <v>3</v>
      </c>
      <c r="L38" s="6">
        <v>1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2.75">
      <c r="A39" s="9"/>
      <c r="B39" s="7">
        <v>29</v>
      </c>
      <c r="C39" s="6" t="s">
        <v>81</v>
      </c>
      <c r="D39" s="16">
        <f t="shared" si="1"/>
        <v>9</v>
      </c>
      <c r="E39" s="18"/>
      <c r="F39" s="18"/>
      <c r="G39" s="17">
        <v>5</v>
      </c>
      <c r="H39" s="6">
        <v>4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.75">
      <c r="A40" s="9"/>
      <c r="B40" s="116" t="s">
        <v>69</v>
      </c>
      <c r="C40" s="2" t="s">
        <v>356</v>
      </c>
      <c r="D40" s="16">
        <f t="shared" si="1"/>
        <v>9</v>
      </c>
      <c r="E40" s="17">
        <v>9</v>
      </c>
      <c r="F40" s="18"/>
      <c r="G40" s="1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.75">
      <c r="A41" s="9">
        <v>37</v>
      </c>
      <c r="B41" s="7">
        <v>38</v>
      </c>
      <c r="C41" s="2" t="s">
        <v>66</v>
      </c>
      <c r="D41" s="16">
        <f t="shared" si="1"/>
        <v>8</v>
      </c>
      <c r="E41" s="17">
        <v>4</v>
      </c>
      <c r="F41" s="17">
        <v>2</v>
      </c>
      <c r="G41" s="17">
        <v>1</v>
      </c>
      <c r="H41" s="13"/>
      <c r="I41" s="6">
        <v>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>
      <c r="A42" s="9">
        <v>38</v>
      </c>
      <c r="B42" s="7">
        <v>41</v>
      </c>
      <c r="C42" s="2" t="s">
        <v>86</v>
      </c>
      <c r="D42" s="16">
        <f t="shared" si="1"/>
        <v>7</v>
      </c>
      <c r="E42" s="17">
        <v>4</v>
      </c>
      <c r="F42" s="17">
        <v>2</v>
      </c>
      <c r="G42" s="19">
        <v>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2.75">
      <c r="A43" s="9">
        <v>39</v>
      </c>
      <c r="B43" s="7">
        <v>33</v>
      </c>
      <c r="C43" s="2" t="s">
        <v>106</v>
      </c>
      <c r="D43" s="16">
        <f t="shared" si="1"/>
        <v>6</v>
      </c>
      <c r="E43" s="17">
        <v>0</v>
      </c>
      <c r="F43" s="17">
        <v>6</v>
      </c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2.75">
      <c r="A44" s="9"/>
      <c r="B44" s="7">
        <v>35</v>
      </c>
      <c r="C44" s="2" t="s">
        <v>97</v>
      </c>
      <c r="D44" s="16">
        <f t="shared" si="1"/>
        <v>6</v>
      </c>
      <c r="E44" s="17">
        <v>1</v>
      </c>
      <c r="F44" s="17">
        <v>5</v>
      </c>
      <c r="G44" s="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2.75">
      <c r="A45" s="9"/>
      <c r="B45" s="7">
        <v>54</v>
      </c>
      <c r="C45" s="2" t="s">
        <v>96</v>
      </c>
      <c r="D45" s="16">
        <f t="shared" si="1"/>
        <v>6</v>
      </c>
      <c r="E45" s="17">
        <v>4</v>
      </c>
      <c r="F45" s="17">
        <v>2</v>
      </c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2.75">
      <c r="A46" s="9">
        <v>42</v>
      </c>
      <c r="B46" s="7">
        <v>35</v>
      </c>
      <c r="C46" s="6" t="s">
        <v>43</v>
      </c>
      <c r="D46" s="16">
        <f t="shared" si="1"/>
        <v>5</v>
      </c>
      <c r="E46" s="18"/>
      <c r="F46" s="18"/>
      <c r="G46" s="17">
        <v>0</v>
      </c>
      <c r="H46" s="6">
        <v>2</v>
      </c>
      <c r="I46" s="6"/>
      <c r="J46" s="6"/>
      <c r="K46" s="6"/>
      <c r="L46" s="6">
        <v>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2.75">
      <c r="A47" s="9"/>
      <c r="B47" s="7">
        <v>35</v>
      </c>
      <c r="C47" s="6" t="s">
        <v>60</v>
      </c>
      <c r="D47" s="16">
        <f t="shared" si="1"/>
        <v>5</v>
      </c>
      <c r="E47" s="18"/>
      <c r="F47" s="18"/>
      <c r="G47" s="18"/>
      <c r="H47" s="6">
        <v>2</v>
      </c>
      <c r="I47" s="13"/>
      <c r="J47" s="6">
        <v>0</v>
      </c>
      <c r="K47" s="13"/>
      <c r="L47" s="6">
        <v>1</v>
      </c>
      <c r="M47" s="13"/>
      <c r="N47" s="13"/>
      <c r="O47" s="6">
        <v>2</v>
      </c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2.75">
      <c r="A48" s="9"/>
      <c r="B48" s="116" t="s">
        <v>69</v>
      </c>
      <c r="C48" s="2" t="s">
        <v>344</v>
      </c>
      <c r="D48" s="16">
        <f t="shared" si="1"/>
        <v>5</v>
      </c>
      <c r="E48" s="17">
        <v>5</v>
      </c>
      <c r="F48" s="18"/>
      <c r="G48" s="18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.75">
      <c r="A49" s="9">
        <v>45</v>
      </c>
      <c r="B49" s="7">
        <v>38</v>
      </c>
      <c r="C49" s="3" t="s">
        <v>48</v>
      </c>
      <c r="D49" s="16">
        <f t="shared" si="1"/>
        <v>4</v>
      </c>
      <c r="E49" s="18"/>
      <c r="F49" s="18"/>
      <c r="G49" s="18"/>
      <c r="H49" s="13"/>
      <c r="I49" s="13"/>
      <c r="J49" s="13"/>
      <c r="K49" s="13"/>
      <c r="L49" s="13"/>
      <c r="M49" s="13"/>
      <c r="N49" s="13"/>
      <c r="O49" s="13"/>
      <c r="P49" s="13"/>
      <c r="Q49" s="6">
        <v>1</v>
      </c>
      <c r="R49" s="6">
        <v>3</v>
      </c>
      <c r="S49" s="13"/>
      <c r="T49" s="13"/>
      <c r="U49" s="13"/>
      <c r="V49" s="13"/>
      <c r="W49" s="13"/>
      <c r="X49" s="13"/>
    </row>
    <row r="50" spans="1:24" ht="12.75">
      <c r="A50" s="9"/>
      <c r="B50" s="7">
        <v>38</v>
      </c>
      <c r="C50" s="4" t="s">
        <v>4</v>
      </c>
      <c r="D50" s="16">
        <f t="shared" si="1"/>
        <v>4</v>
      </c>
      <c r="E50" s="17">
        <v>0</v>
      </c>
      <c r="F50" s="17">
        <v>0</v>
      </c>
      <c r="G50" s="17">
        <v>0</v>
      </c>
      <c r="H50" s="6">
        <v>0</v>
      </c>
      <c r="I50" s="6">
        <v>1</v>
      </c>
      <c r="J50" s="6">
        <v>0</v>
      </c>
      <c r="K50" s="6">
        <v>0</v>
      </c>
      <c r="L50" s="6">
        <v>1</v>
      </c>
      <c r="M50" s="6">
        <v>2</v>
      </c>
      <c r="N50" s="6">
        <v>0</v>
      </c>
      <c r="O50" s="6">
        <v>0</v>
      </c>
      <c r="P50" s="6">
        <v>0</v>
      </c>
      <c r="Q50" s="13"/>
      <c r="R50" s="13"/>
      <c r="S50" s="13"/>
      <c r="T50" s="13"/>
      <c r="U50" s="13"/>
      <c r="V50" s="13"/>
      <c r="W50" s="13"/>
      <c r="X50" s="13"/>
    </row>
    <row r="51" spans="1:24" ht="12.75">
      <c r="A51" s="9"/>
      <c r="B51" s="7">
        <v>41</v>
      </c>
      <c r="C51" s="4" t="s">
        <v>31</v>
      </c>
      <c r="D51" s="16">
        <f t="shared" si="1"/>
        <v>4</v>
      </c>
      <c r="E51" s="17">
        <v>1</v>
      </c>
      <c r="F51" s="19">
        <v>0</v>
      </c>
      <c r="G51" s="17">
        <v>0</v>
      </c>
      <c r="H51" s="13"/>
      <c r="I51" s="13"/>
      <c r="J51" s="6">
        <v>0</v>
      </c>
      <c r="K51" s="6">
        <v>1</v>
      </c>
      <c r="L51" s="6">
        <v>2</v>
      </c>
      <c r="M51" s="6">
        <v>0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2.75">
      <c r="A52" s="9"/>
      <c r="B52" s="7">
        <v>41</v>
      </c>
      <c r="C52" s="2" t="s">
        <v>100</v>
      </c>
      <c r="D52" s="16">
        <f t="shared" si="1"/>
        <v>4</v>
      </c>
      <c r="E52" s="17">
        <v>1</v>
      </c>
      <c r="F52" s="17">
        <v>3</v>
      </c>
      <c r="G52" s="1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2.75">
      <c r="A53" s="10"/>
      <c r="B53" s="116" t="s">
        <v>69</v>
      </c>
      <c r="C53" s="2" t="s">
        <v>357</v>
      </c>
      <c r="D53" s="16">
        <f t="shared" si="1"/>
        <v>4</v>
      </c>
      <c r="E53" s="17">
        <v>4</v>
      </c>
      <c r="F53" s="18"/>
      <c r="G53" s="1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2.75">
      <c r="A54" s="10"/>
      <c r="B54" s="116" t="s">
        <v>69</v>
      </c>
      <c r="C54" s="2" t="s">
        <v>374</v>
      </c>
      <c r="D54" s="16">
        <f t="shared" si="1"/>
        <v>4</v>
      </c>
      <c r="E54" s="17">
        <v>4</v>
      </c>
      <c r="F54" s="18"/>
      <c r="G54" s="1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2.75">
      <c r="A55" s="10">
        <v>51</v>
      </c>
      <c r="B55" s="7">
        <v>41</v>
      </c>
      <c r="C55" s="3" t="s">
        <v>54</v>
      </c>
      <c r="D55" s="16">
        <f t="shared" si="1"/>
        <v>3</v>
      </c>
      <c r="E55" s="18"/>
      <c r="F55" s="18"/>
      <c r="G55" s="18"/>
      <c r="H55" s="13"/>
      <c r="I55" s="13"/>
      <c r="J55" s="13"/>
      <c r="K55" s="13"/>
      <c r="L55" s="13"/>
      <c r="M55" s="6">
        <v>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2.75">
      <c r="A56" s="10"/>
      <c r="B56" s="7">
        <v>41</v>
      </c>
      <c r="C56" s="6" t="s">
        <v>36</v>
      </c>
      <c r="D56" s="16">
        <f t="shared" si="1"/>
        <v>3</v>
      </c>
      <c r="E56" s="18"/>
      <c r="F56" s="18"/>
      <c r="G56" s="18"/>
      <c r="H56" s="13"/>
      <c r="I56" s="13"/>
      <c r="J56" s="13"/>
      <c r="K56" s="6">
        <v>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2.75">
      <c r="A57" s="10"/>
      <c r="B57" s="7">
        <v>41</v>
      </c>
      <c r="C57" s="3" t="s">
        <v>50</v>
      </c>
      <c r="D57" s="16">
        <f t="shared" si="1"/>
        <v>3</v>
      </c>
      <c r="E57" s="18"/>
      <c r="F57" s="18"/>
      <c r="G57" s="18"/>
      <c r="H57" s="13"/>
      <c r="I57" s="13"/>
      <c r="J57" s="13"/>
      <c r="K57" s="13"/>
      <c r="L57" s="13"/>
      <c r="M57" s="13"/>
      <c r="N57" s="6">
        <v>0</v>
      </c>
      <c r="O57" s="6">
        <v>3</v>
      </c>
      <c r="P57" s="6">
        <v>0</v>
      </c>
      <c r="Q57" s="13"/>
      <c r="R57" s="13"/>
      <c r="S57" s="13"/>
      <c r="T57" s="13"/>
      <c r="U57" s="13"/>
      <c r="V57" s="13"/>
      <c r="W57" s="13"/>
      <c r="X57" s="13"/>
    </row>
    <row r="58" spans="1:24" ht="12.75">
      <c r="A58" s="10"/>
      <c r="B58" s="7">
        <v>41</v>
      </c>
      <c r="C58" s="6" t="s">
        <v>25</v>
      </c>
      <c r="D58" s="16">
        <f t="shared" si="1"/>
        <v>3</v>
      </c>
      <c r="E58" s="18"/>
      <c r="F58" s="18"/>
      <c r="G58" s="18"/>
      <c r="H58" s="13"/>
      <c r="I58" s="6">
        <v>2</v>
      </c>
      <c r="J58" s="6"/>
      <c r="K58" s="6">
        <v>1</v>
      </c>
      <c r="L58" s="6">
        <v>0</v>
      </c>
      <c r="M58" s="6">
        <v>0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2.75">
      <c r="A59" s="10"/>
      <c r="B59" s="7">
        <v>41</v>
      </c>
      <c r="C59" s="6" t="s">
        <v>67</v>
      </c>
      <c r="D59" s="16">
        <f t="shared" si="1"/>
        <v>3</v>
      </c>
      <c r="E59" s="18"/>
      <c r="F59" s="18"/>
      <c r="G59" s="18"/>
      <c r="H59" s="6">
        <v>0</v>
      </c>
      <c r="I59" s="6">
        <v>3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0"/>
      <c r="B60" s="7">
        <v>41</v>
      </c>
      <c r="C60" s="2" t="s">
        <v>79</v>
      </c>
      <c r="D60" s="16">
        <f t="shared" si="1"/>
        <v>3</v>
      </c>
      <c r="E60" s="17">
        <v>0</v>
      </c>
      <c r="F60" s="17">
        <v>0</v>
      </c>
      <c r="G60" s="17">
        <v>1</v>
      </c>
      <c r="H60" s="6">
        <v>2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2.75">
      <c r="A61" s="10"/>
      <c r="B61" s="7">
        <v>41</v>
      </c>
      <c r="C61" s="2" t="s">
        <v>37</v>
      </c>
      <c r="D61" s="16">
        <f t="shared" si="1"/>
        <v>3</v>
      </c>
      <c r="E61" s="17">
        <v>0</v>
      </c>
      <c r="F61" s="17">
        <v>1</v>
      </c>
      <c r="G61" s="18"/>
      <c r="H61" s="6">
        <v>0</v>
      </c>
      <c r="I61" s="6">
        <v>2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0"/>
      <c r="B62" s="7">
        <v>41</v>
      </c>
      <c r="C62" s="6" t="s">
        <v>75</v>
      </c>
      <c r="D62" s="16">
        <f t="shared" si="1"/>
        <v>3</v>
      </c>
      <c r="E62" s="18"/>
      <c r="F62" s="18"/>
      <c r="G62" s="18"/>
      <c r="H62" s="6">
        <v>2</v>
      </c>
      <c r="I62" s="6">
        <v>1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2.75">
      <c r="A63" s="10"/>
      <c r="B63" s="7">
        <v>41</v>
      </c>
      <c r="C63" s="6" t="s">
        <v>105</v>
      </c>
      <c r="D63" s="16">
        <f t="shared" si="1"/>
        <v>3</v>
      </c>
      <c r="E63" s="18"/>
      <c r="F63" s="17">
        <v>3</v>
      </c>
      <c r="G63" s="19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2.75">
      <c r="A64" s="10"/>
      <c r="B64" s="116" t="s">
        <v>69</v>
      </c>
      <c r="C64" s="2" t="s">
        <v>361</v>
      </c>
      <c r="D64" s="16">
        <f t="shared" si="1"/>
        <v>3</v>
      </c>
      <c r="E64" s="17">
        <v>3</v>
      </c>
      <c r="F64" s="18"/>
      <c r="G64" s="1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2.75">
      <c r="A65" s="10">
        <v>61</v>
      </c>
      <c r="B65" s="7">
        <v>54</v>
      </c>
      <c r="C65" s="5" t="s">
        <v>26</v>
      </c>
      <c r="D65" s="16">
        <f t="shared" si="1"/>
        <v>2</v>
      </c>
      <c r="E65" s="18"/>
      <c r="F65" s="18"/>
      <c r="G65" s="18"/>
      <c r="H65" s="13"/>
      <c r="I65" s="13"/>
      <c r="J65" s="13"/>
      <c r="K65" s="13"/>
      <c r="L65" s="13"/>
      <c r="M65" s="6">
        <v>2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2.75">
      <c r="A66" s="10"/>
      <c r="B66" s="7">
        <v>54</v>
      </c>
      <c r="C66" s="6" t="s">
        <v>47</v>
      </c>
      <c r="D66" s="16">
        <f t="shared" si="1"/>
        <v>2</v>
      </c>
      <c r="E66" s="18"/>
      <c r="F66" s="18"/>
      <c r="G66" s="18"/>
      <c r="H66" s="13"/>
      <c r="I66" s="13"/>
      <c r="J66" s="13"/>
      <c r="K66" s="13"/>
      <c r="L66" s="6">
        <v>1</v>
      </c>
      <c r="M66" s="6">
        <v>1</v>
      </c>
      <c r="N66" s="13">
        <v>0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2.75">
      <c r="A67" s="10"/>
      <c r="B67" s="7">
        <v>54</v>
      </c>
      <c r="C67" s="6" t="s">
        <v>51</v>
      </c>
      <c r="D67" s="16">
        <f t="shared" si="1"/>
        <v>2</v>
      </c>
      <c r="E67" s="18"/>
      <c r="F67" s="18"/>
      <c r="G67" s="18"/>
      <c r="H67" s="6">
        <v>0</v>
      </c>
      <c r="I67" s="13"/>
      <c r="J67" s="13"/>
      <c r="K67" s="6">
        <v>1</v>
      </c>
      <c r="L67" s="6">
        <v>1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2.75">
      <c r="A68" s="10"/>
      <c r="B68" s="7">
        <v>54</v>
      </c>
      <c r="C68" s="6" t="s">
        <v>68</v>
      </c>
      <c r="D68" s="16">
        <f t="shared" si="1"/>
        <v>2</v>
      </c>
      <c r="E68" s="18"/>
      <c r="F68" s="18"/>
      <c r="G68" s="18"/>
      <c r="H68" s="13"/>
      <c r="I68" s="6">
        <v>2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0"/>
      <c r="B69" s="7">
        <v>54</v>
      </c>
      <c r="C69" s="6" t="s">
        <v>78</v>
      </c>
      <c r="D69" s="16">
        <f aca="true" t="shared" si="2" ref="D69:D86">SUM(E69:X69)</f>
        <v>2</v>
      </c>
      <c r="E69" s="18"/>
      <c r="F69" s="18"/>
      <c r="G69" s="18"/>
      <c r="H69" s="6">
        <v>2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2.75">
      <c r="A70" s="10"/>
      <c r="B70" s="7">
        <v>54</v>
      </c>
      <c r="C70" s="6" t="s">
        <v>80</v>
      </c>
      <c r="D70" s="16">
        <f t="shared" si="2"/>
        <v>2</v>
      </c>
      <c r="E70" s="18"/>
      <c r="F70" s="18"/>
      <c r="G70" s="18"/>
      <c r="H70" s="6">
        <v>2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2.75">
      <c r="A71" s="10"/>
      <c r="B71" s="7">
        <v>54</v>
      </c>
      <c r="C71" s="6" t="s">
        <v>108</v>
      </c>
      <c r="D71" s="16">
        <f t="shared" si="2"/>
        <v>2</v>
      </c>
      <c r="E71" s="18"/>
      <c r="F71" s="17">
        <v>2</v>
      </c>
      <c r="G71" s="1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2.75">
      <c r="A72" s="10"/>
      <c r="B72" s="7">
        <v>54</v>
      </c>
      <c r="C72" s="6" t="s">
        <v>110</v>
      </c>
      <c r="D72" s="16">
        <f t="shared" si="2"/>
        <v>2</v>
      </c>
      <c r="E72" s="18"/>
      <c r="F72" s="17">
        <v>2</v>
      </c>
      <c r="G72" s="19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2.75">
      <c r="A73" s="10"/>
      <c r="B73" s="7">
        <v>54</v>
      </c>
      <c r="C73" s="6" t="s">
        <v>103</v>
      </c>
      <c r="D73" s="16">
        <f t="shared" si="2"/>
        <v>2</v>
      </c>
      <c r="E73" s="18"/>
      <c r="F73" s="17">
        <v>2</v>
      </c>
      <c r="G73" s="19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2.75">
      <c r="A74" s="10"/>
      <c r="B74" s="7">
        <v>64</v>
      </c>
      <c r="C74" s="2" t="s">
        <v>101</v>
      </c>
      <c r="D74" s="16">
        <f t="shared" si="2"/>
        <v>2</v>
      </c>
      <c r="E74" s="17">
        <v>1</v>
      </c>
      <c r="F74" s="17">
        <v>1</v>
      </c>
      <c r="G74" s="1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2.75">
      <c r="A75" s="10"/>
      <c r="B75" s="116" t="s">
        <v>69</v>
      </c>
      <c r="C75" s="2" t="s">
        <v>351</v>
      </c>
      <c r="D75" s="16">
        <f t="shared" si="2"/>
        <v>2</v>
      </c>
      <c r="E75" s="17">
        <v>2</v>
      </c>
      <c r="F75" s="18"/>
      <c r="G75" s="1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2.75">
      <c r="A76" s="10"/>
      <c r="B76" s="116" t="s">
        <v>69</v>
      </c>
      <c r="C76" s="2" t="s">
        <v>360</v>
      </c>
      <c r="D76" s="16">
        <f t="shared" si="2"/>
        <v>2</v>
      </c>
      <c r="E76" s="17">
        <v>2</v>
      </c>
      <c r="F76" s="18"/>
      <c r="G76" s="1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2.75">
      <c r="A77" s="10">
        <v>73</v>
      </c>
      <c r="B77" s="7">
        <v>64</v>
      </c>
      <c r="C77" s="2" t="s">
        <v>46</v>
      </c>
      <c r="D77" s="16">
        <f t="shared" si="2"/>
        <v>1</v>
      </c>
      <c r="E77" s="17">
        <v>0</v>
      </c>
      <c r="F77" s="17">
        <v>0</v>
      </c>
      <c r="G77" s="17">
        <v>0</v>
      </c>
      <c r="H77" s="13"/>
      <c r="I77" s="13"/>
      <c r="J77" s="13"/>
      <c r="K77" s="13"/>
      <c r="L77" s="6">
        <v>1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2.75">
      <c r="A78" s="10"/>
      <c r="B78" s="7">
        <v>64</v>
      </c>
      <c r="C78" s="3" t="s">
        <v>57</v>
      </c>
      <c r="D78" s="16">
        <f t="shared" si="2"/>
        <v>1</v>
      </c>
      <c r="E78" s="18"/>
      <c r="F78" s="18"/>
      <c r="G78" s="18"/>
      <c r="H78" s="13"/>
      <c r="I78" s="13"/>
      <c r="J78" s="13"/>
      <c r="K78" s="13"/>
      <c r="L78" s="6">
        <v>1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.75">
      <c r="A79" s="10"/>
      <c r="B79" s="7">
        <v>64</v>
      </c>
      <c r="C79" s="6" t="s">
        <v>63</v>
      </c>
      <c r="D79" s="16">
        <f t="shared" si="2"/>
        <v>1</v>
      </c>
      <c r="E79" s="18"/>
      <c r="F79" s="18"/>
      <c r="G79" s="18"/>
      <c r="H79" s="13"/>
      <c r="I79" s="13"/>
      <c r="J79" s="13"/>
      <c r="K79" s="13"/>
      <c r="L79" s="6">
        <v>1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.75">
      <c r="A80" s="10"/>
      <c r="B80" s="7">
        <v>64</v>
      </c>
      <c r="C80" s="6" t="s">
        <v>42</v>
      </c>
      <c r="D80" s="16">
        <f t="shared" si="2"/>
        <v>1</v>
      </c>
      <c r="E80" s="18"/>
      <c r="F80" s="18"/>
      <c r="G80" s="18"/>
      <c r="H80" s="13"/>
      <c r="I80" s="13"/>
      <c r="J80" s="13"/>
      <c r="K80" s="6">
        <v>1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0"/>
      <c r="B81" s="7">
        <v>64</v>
      </c>
      <c r="C81" s="6" t="s">
        <v>64</v>
      </c>
      <c r="D81" s="16">
        <f t="shared" si="2"/>
        <v>1</v>
      </c>
      <c r="E81" s="18"/>
      <c r="F81" s="18"/>
      <c r="G81" s="18"/>
      <c r="H81" s="13"/>
      <c r="I81" s="6">
        <v>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0"/>
      <c r="B82" s="7">
        <v>64</v>
      </c>
      <c r="C82" s="6" t="s">
        <v>74</v>
      </c>
      <c r="D82" s="16">
        <f t="shared" si="2"/>
        <v>1</v>
      </c>
      <c r="E82" s="18"/>
      <c r="F82" s="18"/>
      <c r="G82" s="18"/>
      <c r="H82" s="6">
        <v>1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0"/>
      <c r="B83" s="7">
        <v>64</v>
      </c>
      <c r="C83" s="6" t="s">
        <v>73</v>
      </c>
      <c r="D83" s="16">
        <f t="shared" si="2"/>
        <v>1</v>
      </c>
      <c r="E83" s="18"/>
      <c r="F83" s="18"/>
      <c r="G83" s="18"/>
      <c r="H83" s="6">
        <v>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0"/>
      <c r="B84" s="7">
        <v>64</v>
      </c>
      <c r="C84" s="2" t="s">
        <v>87</v>
      </c>
      <c r="D84" s="16">
        <f t="shared" si="2"/>
        <v>1</v>
      </c>
      <c r="E84" s="17">
        <v>0</v>
      </c>
      <c r="F84" s="17">
        <v>0</v>
      </c>
      <c r="G84" s="19">
        <v>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0"/>
      <c r="B85" s="116" t="s">
        <v>69</v>
      </c>
      <c r="C85" s="2" t="s">
        <v>367</v>
      </c>
      <c r="D85" s="16">
        <f t="shared" si="2"/>
        <v>1</v>
      </c>
      <c r="E85" s="17">
        <v>1</v>
      </c>
      <c r="F85" s="18"/>
      <c r="G85" s="18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0"/>
      <c r="B86" s="116" t="s">
        <v>69</v>
      </c>
      <c r="C86" s="2" t="s">
        <v>359</v>
      </c>
      <c r="D86" s="16">
        <f t="shared" si="2"/>
        <v>1</v>
      </c>
      <c r="E86" s="17">
        <v>1</v>
      </c>
      <c r="F86" s="18"/>
      <c r="G86" s="18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0"/>
      <c r="B87" s="10"/>
      <c r="C87" s="6"/>
      <c r="D87" s="16"/>
      <c r="E87" s="17"/>
      <c r="F87" s="16"/>
      <c r="G87" s="19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2.75">
      <c r="A88" s="10"/>
      <c r="B88" s="7"/>
      <c r="C88" s="2" t="s">
        <v>93</v>
      </c>
      <c r="D88" s="16">
        <f>SUM(D5:D87)</f>
        <v>2071</v>
      </c>
      <c r="E88" s="17"/>
      <c r="F88" s="16"/>
      <c r="G88" s="17"/>
      <c r="H88" s="6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90" ht="12.75">
      <c r="A90" t="s"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&amp;CSuperstars Cricket Club Stats: Bowling ;
Total Number of Wickets</oddHeader>
  </headerFooter>
  <rowBreaks count="2" manualBreakCount="2">
    <brk id="42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30" customWidth="1"/>
    <col min="2" max="2" width="15.7109375" style="23" customWidth="1"/>
    <col min="3" max="3" width="9.140625" style="30" customWidth="1"/>
    <col min="4" max="4" width="10.140625" style="30" customWidth="1"/>
    <col min="5" max="5" width="20.8515625" style="30" customWidth="1"/>
    <col min="7" max="7" width="55.8515625" style="0" customWidth="1"/>
  </cols>
  <sheetData>
    <row r="1" ht="12.75">
      <c r="B1" s="23" t="s">
        <v>386</v>
      </c>
    </row>
    <row r="3" spans="1:5" ht="12.75">
      <c r="A3" s="29"/>
      <c r="B3" s="4" t="s">
        <v>1</v>
      </c>
      <c r="C3" s="9" t="s">
        <v>125</v>
      </c>
      <c r="D3" s="9" t="s">
        <v>166</v>
      </c>
      <c r="E3" s="9" t="s">
        <v>128</v>
      </c>
    </row>
    <row r="4" spans="1:5" ht="12.75">
      <c r="A4" s="9" t="s">
        <v>114</v>
      </c>
      <c r="B4" s="4"/>
      <c r="C4" s="9"/>
      <c r="D4" s="9"/>
      <c r="E4" s="9"/>
    </row>
    <row r="5" spans="1:5" ht="12.75">
      <c r="A5" s="9"/>
      <c r="B5" s="4"/>
      <c r="C5" s="9"/>
      <c r="D5" s="9"/>
      <c r="E5" s="9"/>
    </row>
    <row r="6" spans="1:5" ht="12.75">
      <c r="A6" s="9"/>
      <c r="B6" s="4" t="s">
        <v>4</v>
      </c>
      <c r="C6" s="9">
        <v>90</v>
      </c>
      <c r="D6" s="124">
        <v>38814</v>
      </c>
      <c r="E6" s="9" t="s">
        <v>435</v>
      </c>
    </row>
    <row r="7" spans="1:5" ht="12.75">
      <c r="A7" s="9"/>
      <c r="B7" s="4" t="s">
        <v>96</v>
      </c>
      <c r="C7" s="9" t="s">
        <v>439</v>
      </c>
      <c r="D7" s="124">
        <v>38875</v>
      </c>
      <c r="E7" s="9" t="s">
        <v>157</v>
      </c>
    </row>
    <row r="8" spans="1:5" ht="12.75">
      <c r="A8" s="9"/>
      <c r="B8" s="4" t="s">
        <v>96</v>
      </c>
      <c r="C8" s="9">
        <v>74</v>
      </c>
      <c r="D8" s="9" t="s">
        <v>429</v>
      </c>
      <c r="E8" s="9" t="s">
        <v>430</v>
      </c>
    </row>
    <row r="9" spans="1:5" ht="12.75">
      <c r="A9" s="9"/>
      <c r="B9" s="4" t="s">
        <v>2</v>
      </c>
      <c r="C9" s="9" t="s">
        <v>456</v>
      </c>
      <c r="D9" s="36">
        <v>38937</v>
      </c>
      <c r="E9" s="7" t="s">
        <v>146</v>
      </c>
    </row>
    <row r="10" spans="1:5" ht="12.75">
      <c r="A10" s="9"/>
      <c r="B10" s="6" t="s">
        <v>95</v>
      </c>
      <c r="C10" s="7">
        <v>57</v>
      </c>
      <c r="D10" s="36">
        <v>38904</v>
      </c>
      <c r="E10" s="7" t="s">
        <v>418</v>
      </c>
    </row>
    <row r="11" spans="1:5" ht="12.75">
      <c r="A11" s="9"/>
      <c r="B11" s="6" t="s">
        <v>467</v>
      </c>
      <c r="C11" s="7" t="s">
        <v>346</v>
      </c>
      <c r="D11" s="7" t="s">
        <v>466</v>
      </c>
      <c r="E11" s="7" t="s">
        <v>157</v>
      </c>
    </row>
    <row r="12" spans="1:5" ht="12.75">
      <c r="A12" s="9"/>
      <c r="B12" s="6" t="s">
        <v>452</v>
      </c>
      <c r="C12" s="7" t="s">
        <v>305</v>
      </c>
      <c r="D12" s="36" t="s">
        <v>450</v>
      </c>
      <c r="E12" s="7" t="s">
        <v>449</v>
      </c>
    </row>
    <row r="13" spans="1:5" ht="12.75">
      <c r="A13" s="9"/>
      <c r="B13" s="6" t="s">
        <v>95</v>
      </c>
      <c r="C13" s="7" t="s">
        <v>265</v>
      </c>
      <c r="D13" s="36">
        <v>38722</v>
      </c>
      <c r="E13" s="7" t="s">
        <v>401</v>
      </c>
    </row>
    <row r="14" spans="1:5" ht="12.75">
      <c r="A14" s="9"/>
      <c r="B14" s="6" t="s">
        <v>33</v>
      </c>
      <c r="C14" s="7" t="s">
        <v>265</v>
      </c>
      <c r="D14" s="7" t="s">
        <v>429</v>
      </c>
      <c r="E14" s="7" t="s">
        <v>430</v>
      </c>
    </row>
    <row r="15" spans="1:5" ht="12.75">
      <c r="A15" s="9"/>
      <c r="B15" s="6" t="s">
        <v>6</v>
      </c>
      <c r="C15" s="7" t="s">
        <v>265</v>
      </c>
      <c r="D15" s="36">
        <v>38875</v>
      </c>
      <c r="E15" s="7" t="s">
        <v>157</v>
      </c>
    </row>
    <row r="16" spans="1:5" ht="12.75">
      <c r="A16" s="9"/>
      <c r="B16" s="8" t="s">
        <v>436</v>
      </c>
      <c r="C16" s="7" t="s">
        <v>265</v>
      </c>
      <c r="D16" s="36" t="s">
        <v>463</v>
      </c>
      <c r="E16" s="7" t="s">
        <v>462</v>
      </c>
    </row>
    <row r="17" spans="1:5" ht="12.75">
      <c r="A17" s="9"/>
      <c r="B17" s="6" t="s">
        <v>86</v>
      </c>
      <c r="C17" s="7">
        <v>48</v>
      </c>
      <c r="D17" s="7" t="s">
        <v>429</v>
      </c>
      <c r="E17" s="7" t="s">
        <v>430</v>
      </c>
    </row>
    <row r="18" spans="1:5" ht="12.75">
      <c r="A18" s="9"/>
      <c r="B18" s="6" t="s">
        <v>15</v>
      </c>
      <c r="C18" s="7">
        <v>46</v>
      </c>
      <c r="D18" s="7" t="s">
        <v>466</v>
      </c>
      <c r="E18" s="7" t="s">
        <v>157</v>
      </c>
    </row>
    <row r="19" spans="1:5" ht="12.75">
      <c r="A19" s="9"/>
      <c r="B19" s="6" t="s">
        <v>31</v>
      </c>
      <c r="C19" s="7">
        <v>45</v>
      </c>
      <c r="D19" s="36">
        <v>38722</v>
      </c>
      <c r="E19" s="7" t="s">
        <v>401</v>
      </c>
    </row>
    <row r="20" spans="1:5" ht="12.75">
      <c r="A20" s="9"/>
      <c r="B20" s="6" t="s">
        <v>100</v>
      </c>
      <c r="C20" s="7">
        <v>44</v>
      </c>
      <c r="D20" s="36">
        <v>38937</v>
      </c>
      <c r="E20" s="7" t="s">
        <v>146</v>
      </c>
    </row>
    <row r="21" spans="1:5" ht="12.75">
      <c r="A21" s="9"/>
      <c r="B21" s="6" t="s">
        <v>86</v>
      </c>
      <c r="C21" s="7">
        <v>42</v>
      </c>
      <c r="D21" s="36" t="s">
        <v>450</v>
      </c>
      <c r="E21" s="7" t="s">
        <v>449</v>
      </c>
    </row>
    <row r="22" spans="1:5" ht="12.75">
      <c r="A22" s="9"/>
      <c r="B22" s="6" t="s">
        <v>6</v>
      </c>
      <c r="C22" s="7">
        <v>41</v>
      </c>
      <c r="D22" s="36" t="s">
        <v>399</v>
      </c>
      <c r="E22" s="7" t="s">
        <v>373</v>
      </c>
    </row>
    <row r="23" spans="1:5" ht="12.75">
      <c r="A23" s="9"/>
      <c r="B23" s="6" t="s">
        <v>33</v>
      </c>
      <c r="C23" s="7">
        <v>39</v>
      </c>
      <c r="D23" s="36">
        <v>38722</v>
      </c>
      <c r="E23" s="7" t="s">
        <v>401</v>
      </c>
    </row>
    <row r="24" spans="1:5" ht="12.75">
      <c r="A24" s="9"/>
      <c r="B24" s="6"/>
      <c r="C24" s="7"/>
      <c r="D24" s="36"/>
      <c r="E24" s="7"/>
    </row>
    <row r="25" spans="1:5" ht="12.75">
      <c r="A25" s="9"/>
      <c r="B25" s="6" t="s">
        <v>95</v>
      </c>
      <c r="C25" s="7">
        <v>36</v>
      </c>
      <c r="D25" s="36" t="s">
        <v>394</v>
      </c>
      <c r="E25" s="7" t="s">
        <v>393</v>
      </c>
    </row>
    <row r="26" spans="1:5" ht="12.75">
      <c r="A26" s="9"/>
      <c r="B26" s="8" t="s">
        <v>15</v>
      </c>
      <c r="C26" s="7">
        <v>36</v>
      </c>
      <c r="D26" s="36" t="s">
        <v>422</v>
      </c>
      <c r="E26" s="7" t="s">
        <v>423</v>
      </c>
    </row>
    <row r="27" spans="1:5" ht="12.75">
      <c r="A27" s="9"/>
      <c r="B27" s="6" t="s">
        <v>95</v>
      </c>
      <c r="C27" s="7">
        <v>35</v>
      </c>
      <c r="D27" s="36" t="s">
        <v>465</v>
      </c>
      <c r="E27" s="7" t="s">
        <v>168</v>
      </c>
    </row>
    <row r="28" spans="1:5" ht="12.75">
      <c r="A28" s="9"/>
      <c r="B28" s="8" t="s">
        <v>436</v>
      </c>
      <c r="C28" s="7">
        <v>34</v>
      </c>
      <c r="D28" s="36">
        <v>38814</v>
      </c>
      <c r="E28" s="7" t="s">
        <v>435</v>
      </c>
    </row>
    <row r="29" spans="1:5" ht="12.75">
      <c r="A29" s="9"/>
      <c r="B29" s="6" t="s">
        <v>4</v>
      </c>
      <c r="C29" s="7" t="s">
        <v>176</v>
      </c>
      <c r="D29" s="36" t="s">
        <v>445</v>
      </c>
      <c r="E29" s="7" t="s">
        <v>172</v>
      </c>
    </row>
    <row r="30" spans="1:5" ht="12.75">
      <c r="A30" s="9"/>
      <c r="B30" s="6" t="s">
        <v>4</v>
      </c>
      <c r="C30" s="7">
        <v>33</v>
      </c>
      <c r="D30" s="36" t="s">
        <v>426</v>
      </c>
      <c r="E30" s="7" t="s">
        <v>427</v>
      </c>
    </row>
    <row r="31" spans="1:5" ht="12.75">
      <c r="A31" s="9"/>
      <c r="B31" s="6"/>
      <c r="C31" s="7"/>
      <c r="D31" s="36"/>
      <c r="E31" s="7"/>
    </row>
    <row r="32" spans="1:5" ht="12.75">
      <c r="A32" s="9"/>
      <c r="B32" s="6" t="s">
        <v>96</v>
      </c>
      <c r="C32" s="7" t="s">
        <v>398</v>
      </c>
      <c r="D32" s="36" t="s">
        <v>399</v>
      </c>
      <c r="E32" s="7" t="s">
        <v>373</v>
      </c>
    </row>
    <row r="33" spans="1:5" ht="12.75">
      <c r="A33" s="9"/>
      <c r="B33" s="6" t="s">
        <v>95</v>
      </c>
      <c r="C33" s="7" t="s">
        <v>398</v>
      </c>
      <c r="D33" s="36" t="s">
        <v>445</v>
      </c>
      <c r="E33" s="7" t="s">
        <v>172</v>
      </c>
    </row>
    <row r="34" spans="1:5" ht="12.75">
      <c r="A34" s="9"/>
      <c r="B34" s="6" t="s">
        <v>15</v>
      </c>
      <c r="C34" s="7">
        <v>32</v>
      </c>
      <c r="D34" s="36" t="s">
        <v>394</v>
      </c>
      <c r="E34" s="7" t="s">
        <v>393</v>
      </c>
    </row>
    <row r="35" spans="1:5" ht="12.75">
      <c r="A35" s="9"/>
      <c r="B35" s="6" t="s">
        <v>425</v>
      </c>
      <c r="C35" s="7">
        <v>31</v>
      </c>
      <c r="D35" s="36" t="s">
        <v>422</v>
      </c>
      <c r="E35" s="7" t="s">
        <v>423</v>
      </c>
    </row>
    <row r="36" spans="1:5" ht="12.75">
      <c r="A36" s="9"/>
      <c r="B36" s="6" t="s">
        <v>96</v>
      </c>
      <c r="C36" s="7" t="s">
        <v>457</v>
      </c>
      <c r="D36" s="36">
        <v>38998</v>
      </c>
      <c r="E36" s="7" t="s">
        <v>180</v>
      </c>
    </row>
    <row r="37" spans="1:5" ht="12.75">
      <c r="A37" s="9"/>
      <c r="B37" s="6" t="s">
        <v>95</v>
      </c>
      <c r="C37" s="7">
        <v>30</v>
      </c>
      <c r="D37" s="36" t="s">
        <v>421</v>
      </c>
      <c r="E37" s="7" t="s">
        <v>157</v>
      </c>
    </row>
    <row r="38" spans="1:5" ht="12.75">
      <c r="A38" s="9"/>
      <c r="B38" s="6"/>
      <c r="C38" s="7"/>
      <c r="D38" s="36"/>
      <c r="E38" s="7"/>
    </row>
    <row r="39" spans="2:5" ht="12.75">
      <c r="B39" s="8"/>
      <c r="C39" s="34"/>
      <c r="D39" s="34"/>
      <c r="E39" s="34"/>
    </row>
    <row r="41" ht="12.75">
      <c r="B41" s="37" t="s">
        <v>184</v>
      </c>
    </row>
    <row r="43" ht="12.75">
      <c r="B43" s="23" t="s">
        <v>185</v>
      </c>
    </row>
    <row r="44" ht="12.75">
      <c r="B44" s="8" t="s">
        <v>186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4" sqref="O34"/>
    </sheetView>
  </sheetViews>
  <sheetFormatPr defaultColWidth="9.140625" defaultRowHeight="12.75"/>
  <cols>
    <col min="1" max="1" width="3.7109375" style="1" customWidth="1"/>
    <col min="2" max="2" width="5.00390625" style="0" customWidth="1"/>
    <col min="3" max="3" width="15.7109375" style="0" customWidth="1"/>
    <col min="6" max="6" width="10.7109375" style="0" customWidth="1"/>
    <col min="11" max="11" width="10.7109375" style="0" customWidth="1"/>
    <col min="12" max="12" width="6.7109375" style="0" customWidth="1"/>
  </cols>
  <sheetData>
    <row r="1" spans="1:12" ht="12.75">
      <c r="A1" s="12"/>
      <c r="B1" s="22"/>
      <c r="C1" s="76" t="s">
        <v>364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/>
      <c r="B2" s="22"/>
      <c r="C2" s="76" t="s">
        <v>365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2"/>
      <c r="B3" s="22"/>
      <c r="C3" s="76"/>
      <c r="D3" s="11"/>
      <c r="E3" s="11"/>
      <c r="F3" s="11"/>
      <c r="G3" s="11"/>
      <c r="H3" s="11"/>
      <c r="I3" s="11"/>
      <c r="J3" s="11"/>
      <c r="K3" s="11"/>
      <c r="L3" s="11"/>
    </row>
    <row r="4" spans="1:14" ht="12.75">
      <c r="A4" s="2" t="s">
        <v>253</v>
      </c>
      <c r="B4" s="7" t="s">
        <v>254</v>
      </c>
      <c r="C4" s="4"/>
      <c r="D4" s="4" t="s">
        <v>239</v>
      </c>
      <c r="E4" s="4" t="s">
        <v>283</v>
      </c>
      <c r="F4" s="4" t="s">
        <v>284</v>
      </c>
      <c r="G4" s="4" t="s">
        <v>285</v>
      </c>
      <c r="H4" s="4" t="s">
        <v>257</v>
      </c>
      <c r="I4" s="4" t="s">
        <v>286</v>
      </c>
      <c r="J4" s="4" t="s">
        <v>258</v>
      </c>
      <c r="K4" s="4" t="s">
        <v>287</v>
      </c>
      <c r="L4" s="4" t="s">
        <v>288</v>
      </c>
      <c r="M4" s="23"/>
      <c r="N4" s="23"/>
    </row>
    <row r="5" spans="1:14" ht="12.75">
      <c r="A5" s="2"/>
      <c r="B5" s="7"/>
      <c r="C5" s="4" t="s">
        <v>289</v>
      </c>
      <c r="D5" s="4"/>
      <c r="E5" s="4"/>
      <c r="F5" s="4"/>
      <c r="G5" s="4"/>
      <c r="H5" s="4"/>
      <c r="I5" s="4"/>
      <c r="J5" s="4"/>
      <c r="K5" s="4"/>
      <c r="L5" s="4"/>
      <c r="M5" s="23"/>
      <c r="N5" s="23"/>
    </row>
    <row r="6" spans="1:14" ht="12.75">
      <c r="A6" s="2"/>
      <c r="B6" s="7"/>
      <c r="C6" s="4"/>
      <c r="D6" s="4"/>
      <c r="E6" s="4"/>
      <c r="F6" s="4"/>
      <c r="G6" s="4"/>
      <c r="H6" s="4"/>
      <c r="I6" s="76"/>
      <c r="J6" s="4"/>
      <c r="K6" s="4"/>
      <c r="L6" s="4"/>
      <c r="M6" s="23"/>
      <c r="N6" s="23"/>
    </row>
    <row r="7" spans="1:14" ht="12.75">
      <c r="A7" s="2">
        <v>1</v>
      </c>
      <c r="B7" s="2"/>
      <c r="C7" s="2" t="s">
        <v>2</v>
      </c>
      <c r="D7" s="2"/>
      <c r="E7" s="2">
        <v>72.4</v>
      </c>
      <c r="F7" s="2">
        <v>433</v>
      </c>
      <c r="G7" s="2">
        <v>16</v>
      </c>
      <c r="H7" s="2">
        <v>216</v>
      </c>
      <c r="I7" s="2">
        <v>25</v>
      </c>
      <c r="J7" s="79">
        <f>H7/I7</f>
        <v>8.64</v>
      </c>
      <c r="K7" s="79">
        <f>F7/I7</f>
        <v>17.32</v>
      </c>
      <c r="L7" s="79">
        <f>H7/E7</f>
        <v>2.983425414364641</v>
      </c>
      <c r="M7" s="23"/>
      <c r="N7" s="23"/>
    </row>
    <row r="8" spans="1:14" ht="12.75">
      <c r="A8" s="2">
        <v>2</v>
      </c>
      <c r="B8" s="2"/>
      <c r="C8" s="2" t="s">
        <v>14</v>
      </c>
      <c r="D8" s="2"/>
      <c r="E8" s="2">
        <v>56</v>
      </c>
      <c r="F8" s="2">
        <v>336</v>
      </c>
      <c r="G8" s="2">
        <v>6</v>
      </c>
      <c r="H8" s="2">
        <v>189</v>
      </c>
      <c r="I8" s="2">
        <v>17</v>
      </c>
      <c r="J8" s="77">
        <f>H8/I8</f>
        <v>11.117647058823529</v>
      </c>
      <c r="K8" s="77">
        <f>F8/I8</f>
        <v>19.764705882352942</v>
      </c>
      <c r="L8" s="77">
        <f>H8/E8</f>
        <v>3.375</v>
      </c>
      <c r="M8" s="23"/>
      <c r="N8" s="23"/>
    </row>
    <row r="9" spans="1:14" ht="12.75">
      <c r="A9" s="2">
        <v>3</v>
      </c>
      <c r="B9" s="2"/>
      <c r="C9" s="2" t="s">
        <v>21</v>
      </c>
      <c r="D9" s="2"/>
      <c r="E9" s="2">
        <v>30</v>
      </c>
      <c r="F9" s="2">
        <v>180</v>
      </c>
      <c r="G9" s="2">
        <v>3</v>
      </c>
      <c r="H9" s="2">
        <v>143</v>
      </c>
      <c r="I9" s="2">
        <v>11</v>
      </c>
      <c r="J9" s="77">
        <f>H9/I9</f>
        <v>13</v>
      </c>
      <c r="K9" s="77">
        <f>F9/I9</f>
        <v>16.363636363636363</v>
      </c>
      <c r="L9" s="77">
        <f>H9/E9</f>
        <v>4.766666666666667</v>
      </c>
      <c r="M9" s="23"/>
      <c r="N9" s="23"/>
    </row>
    <row r="10" spans="1:14" ht="12.75">
      <c r="A10" s="2">
        <v>4</v>
      </c>
      <c r="B10" s="2"/>
      <c r="C10" s="2" t="s">
        <v>356</v>
      </c>
      <c r="D10" s="2"/>
      <c r="E10" s="2">
        <v>40.3</v>
      </c>
      <c r="F10" s="2">
        <v>183</v>
      </c>
      <c r="G10" s="2">
        <v>1</v>
      </c>
      <c r="H10" s="2">
        <v>207</v>
      </c>
      <c r="I10" s="2">
        <v>12</v>
      </c>
      <c r="J10" s="77">
        <f>H10/I10</f>
        <v>17.25</v>
      </c>
      <c r="K10" s="77">
        <f>F10/I10</f>
        <v>15.25</v>
      </c>
      <c r="L10" s="77">
        <f>H10/E10</f>
        <v>5.136476426799008</v>
      </c>
      <c r="M10" s="23"/>
      <c r="N10" s="23"/>
    </row>
    <row r="11" spans="1:14" ht="12.75">
      <c r="A11" s="4">
        <v>5</v>
      </c>
      <c r="B11" s="2"/>
      <c r="C11" s="2" t="s">
        <v>13</v>
      </c>
      <c r="D11" s="2"/>
      <c r="E11" s="100" t="s">
        <v>471</v>
      </c>
      <c r="F11" s="2">
        <v>582</v>
      </c>
      <c r="G11" s="2">
        <v>9</v>
      </c>
      <c r="H11" s="2">
        <v>380</v>
      </c>
      <c r="I11" s="2">
        <v>18</v>
      </c>
      <c r="J11" s="77">
        <f>H11/I11</f>
        <v>21.11111111111111</v>
      </c>
      <c r="K11" s="77">
        <f>F11/I11</f>
        <v>32.333333333333336</v>
      </c>
      <c r="L11" s="77">
        <f>H11/E11</f>
        <v>3.917525773195876</v>
      </c>
      <c r="M11" s="23"/>
      <c r="N11" s="23"/>
    </row>
    <row r="12" spans="1:14" ht="12.75">
      <c r="A12" s="2"/>
      <c r="B12" s="2"/>
      <c r="C12" s="2"/>
      <c r="D12" s="2"/>
      <c r="E12" s="100"/>
      <c r="F12" s="2"/>
      <c r="G12" s="2"/>
      <c r="H12" s="2"/>
      <c r="I12" s="2"/>
      <c r="J12" s="77"/>
      <c r="K12" s="77"/>
      <c r="L12" s="77"/>
      <c r="M12" s="23"/>
      <c r="N12" s="23"/>
    </row>
    <row r="13" spans="1:14" ht="12.75">
      <c r="A13" s="76"/>
      <c r="B13" s="7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2.75">
      <c r="A14" s="76"/>
      <c r="B14" s="76"/>
      <c r="C14" s="23" t="s">
        <v>366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2.75">
      <c r="A15" s="76"/>
      <c r="B15" s="7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4">
        <v>6</v>
      </c>
      <c r="B16" s="4"/>
      <c r="C16" s="3" t="s">
        <v>454</v>
      </c>
      <c r="D16" s="3"/>
      <c r="E16" s="6">
        <v>4</v>
      </c>
      <c r="F16" s="6">
        <v>24</v>
      </c>
      <c r="G16" s="6">
        <v>1</v>
      </c>
      <c r="H16" s="6">
        <v>8</v>
      </c>
      <c r="I16" s="6">
        <v>2</v>
      </c>
      <c r="J16" s="91">
        <f aca="true" t="shared" si="0" ref="J16:J43">H16/I16</f>
        <v>4</v>
      </c>
      <c r="K16" s="91">
        <f aca="true" t="shared" si="1" ref="K16:K43">F16/I16</f>
        <v>12</v>
      </c>
      <c r="L16" s="91">
        <f aca="true" t="shared" si="2" ref="L16:L43">H16/E16</f>
        <v>2</v>
      </c>
      <c r="M16" s="23"/>
      <c r="N16" s="23"/>
    </row>
    <row r="17" spans="1:14" ht="12.75">
      <c r="A17" s="2">
        <v>7</v>
      </c>
      <c r="B17" s="4"/>
      <c r="C17" s="3" t="s">
        <v>85</v>
      </c>
      <c r="D17" s="3"/>
      <c r="E17" s="6">
        <v>6</v>
      </c>
      <c r="F17" s="6">
        <v>36</v>
      </c>
      <c r="G17" s="6">
        <v>0</v>
      </c>
      <c r="H17" s="6">
        <v>28</v>
      </c>
      <c r="I17" s="6">
        <v>5</v>
      </c>
      <c r="J17" s="91">
        <f t="shared" si="0"/>
        <v>5.6</v>
      </c>
      <c r="K17" s="91">
        <f t="shared" si="1"/>
        <v>7.2</v>
      </c>
      <c r="L17" s="91">
        <f t="shared" si="2"/>
        <v>4.666666666666667</v>
      </c>
      <c r="M17" s="23"/>
      <c r="N17" s="23"/>
    </row>
    <row r="18" spans="1:14" ht="12.75">
      <c r="A18" s="2">
        <v>8</v>
      </c>
      <c r="B18" s="2"/>
      <c r="C18" s="3" t="s">
        <v>390</v>
      </c>
      <c r="D18" s="3"/>
      <c r="E18" s="6">
        <v>15</v>
      </c>
      <c r="F18" s="6">
        <v>90</v>
      </c>
      <c r="G18" s="6">
        <v>2</v>
      </c>
      <c r="H18" s="6">
        <v>39</v>
      </c>
      <c r="I18" s="6">
        <v>4</v>
      </c>
      <c r="J18" s="91">
        <f t="shared" si="0"/>
        <v>9.75</v>
      </c>
      <c r="K18" s="91">
        <f t="shared" si="1"/>
        <v>22.5</v>
      </c>
      <c r="L18" s="91">
        <f t="shared" si="2"/>
        <v>2.6</v>
      </c>
      <c r="M18" s="23"/>
      <c r="N18" s="23"/>
    </row>
    <row r="19" spans="1:14" ht="12.75">
      <c r="A19" s="2">
        <v>9</v>
      </c>
      <c r="B19" s="2"/>
      <c r="C19" s="6" t="s">
        <v>11</v>
      </c>
      <c r="D19" s="2"/>
      <c r="E19" s="6">
        <v>2</v>
      </c>
      <c r="F19" s="6">
        <v>12</v>
      </c>
      <c r="G19" s="6">
        <v>0</v>
      </c>
      <c r="H19" s="6">
        <v>11</v>
      </c>
      <c r="I19" s="6">
        <v>1</v>
      </c>
      <c r="J19" s="91">
        <f t="shared" si="0"/>
        <v>11</v>
      </c>
      <c r="K19" s="91">
        <f t="shared" si="1"/>
        <v>12</v>
      </c>
      <c r="L19" s="6">
        <f t="shared" si="2"/>
        <v>5.5</v>
      </c>
      <c r="M19" s="23"/>
      <c r="N19" s="23"/>
    </row>
    <row r="20" spans="1:14" ht="12.75">
      <c r="A20" s="2">
        <v>10</v>
      </c>
      <c r="B20" s="2"/>
      <c r="C20" s="3" t="s">
        <v>361</v>
      </c>
      <c r="D20" s="3"/>
      <c r="E20" s="6">
        <v>15</v>
      </c>
      <c r="F20" s="6">
        <v>90</v>
      </c>
      <c r="G20" s="6">
        <v>3</v>
      </c>
      <c r="H20" s="6">
        <v>45</v>
      </c>
      <c r="I20" s="6">
        <v>4</v>
      </c>
      <c r="J20" s="91">
        <f t="shared" si="0"/>
        <v>11.25</v>
      </c>
      <c r="K20" s="91">
        <f t="shared" si="1"/>
        <v>22.5</v>
      </c>
      <c r="L20" s="91">
        <f t="shared" si="2"/>
        <v>3</v>
      </c>
      <c r="M20" s="23"/>
      <c r="N20" s="23"/>
    </row>
    <row r="21" spans="1:14" ht="12.75">
      <c r="A21" s="2">
        <v>11</v>
      </c>
      <c r="B21" s="2"/>
      <c r="C21" s="3" t="s">
        <v>9</v>
      </c>
      <c r="D21" s="3"/>
      <c r="E21" s="6">
        <v>7.2</v>
      </c>
      <c r="F21" s="6">
        <v>44</v>
      </c>
      <c r="G21" s="6">
        <v>1</v>
      </c>
      <c r="H21" s="6">
        <v>37</v>
      </c>
      <c r="I21" s="6">
        <v>3</v>
      </c>
      <c r="J21" s="91">
        <f t="shared" si="0"/>
        <v>12.333333333333334</v>
      </c>
      <c r="K21" s="91">
        <f t="shared" si="1"/>
        <v>14.666666666666666</v>
      </c>
      <c r="L21" s="91">
        <f t="shared" si="2"/>
        <v>5.138888888888888</v>
      </c>
      <c r="M21" s="23"/>
      <c r="N21" s="23"/>
    </row>
    <row r="22" spans="1:14" ht="12.75">
      <c r="A22" s="78">
        <v>12</v>
      </c>
      <c r="B22" s="2"/>
      <c r="C22" s="3" t="s">
        <v>22</v>
      </c>
      <c r="D22" s="3"/>
      <c r="E22" s="6">
        <v>24</v>
      </c>
      <c r="F22" s="6">
        <v>144</v>
      </c>
      <c r="G22" s="6">
        <v>0</v>
      </c>
      <c r="H22" s="6">
        <v>111</v>
      </c>
      <c r="I22" s="6">
        <v>8</v>
      </c>
      <c r="J22" s="91">
        <f t="shared" si="0"/>
        <v>13.875</v>
      </c>
      <c r="K22" s="91">
        <f t="shared" si="1"/>
        <v>18</v>
      </c>
      <c r="L22" s="91">
        <f t="shared" si="2"/>
        <v>4.625</v>
      </c>
      <c r="M22" s="23"/>
      <c r="N22" s="23"/>
    </row>
    <row r="23" spans="1:14" ht="12.75">
      <c r="A23" s="2">
        <v>13</v>
      </c>
      <c r="B23" s="78"/>
      <c r="C23" s="3" t="s">
        <v>446</v>
      </c>
      <c r="D23" s="3"/>
      <c r="E23" s="6">
        <v>2</v>
      </c>
      <c r="F23" s="6">
        <v>12</v>
      </c>
      <c r="G23" s="6">
        <v>0</v>
      </c>
      <c r="H23" s="6">
        <v>15</v>
      </c>
      <c r="I23" s="6">
        <v>1</v>
      </c>
      <c r="J23" s="91">
        <f t="shared" si="0"/>
        <v>15</v>
      </c>
      <c r="K23" s="91">
        <f t="shared" si="1"/>
        <v>12</v>
      </c>
      <c r="L23" s="91">
        <f t="shared" si="2"/>
        <v>7.5</v>
      </c>
      <c r="M23" s="23"/>
      <c r="N23" s="23"/>
    </row>
    <row r="24" spans="1:14" ht="12.75">
      <c r="A24" s="2">
        <v>14</v>
      </c>
      <c r="B24" s="2"/>
      <c r="C24" s="6" t="s">
        <v>402</v>
      </c>
      <c r="D24" s="3"/>
      <c r="E24" s="6">
        <v>19</v>
      </c>
      <c r="F24" s="6">
        <v>114</v>
      </c>
      <c r="G24" s="6">
        <v>0</v>
      </c>
      <c r="H24" s="6">
        <v>93</v>
      </c>
      <c r="I24" s="6">
        <v>6</v>
      </c>
      <c r="J24" s="91">
        <f t="shared" si="0"/>
        <v>15.5</v>
      </c>
      <c r="K24" s="91">
        <f t="shared" si="1"/>
        <v>19</v>
      </c>
      <c r="L24" s="91">
        <f t="shared" si="2"/>
        <v>4.894736842105263</v>
      </c>
      <c r="M24" s="23"/>
      <c r="N24" s="23"/>
    </row>
    <row r="25" spans="1:14" ht="12.75">
      <c r="A25" s="2">
        <v>15</v>
      </c>
      <c r="B25" s="2"/>
      <c r="C25" s="6" t="s">
        <v>344</v>
      </c>
      <c r="D25" s="3"/>
      <c r="E25" s="6">
        <v>22</v>
      </c>
      <c r="F25" s="6">
        <v>132</v>
      </c>
      <c r="G25" s="6">
        <v>0</v>
      </c>
      <c r="H25" s="6">
        <v>126</v>
      </c>
      <c r="I25" s="6">
        <v>8</v>
      </c>
      <c r="J25" s="91">
        <f t="shared" si="0"/>
        <v>15.75</v>
      </c>
      <c r="K25" s="91">
        <f t="shared" si="1"/>
        <v>16.5</v>
      </c>
      <c r="L25" s="91">
        <f t="shared" si="2"/>
        <v>5.7272727272727275</v>
      </c>
      <c r="M25" s="1"/>
      <c r="N25" s="1"/>
    </row>
    <row r="26" spans="1:14" ht="12.75">
      <c r="A26" s="2">
        <v>16</v>
      </c>
      <c r="B26" s="2"/>
      <c r="C26" s="3" t="s">
        <v>6</v>
      </c>
      <c r="D26" s="3"/>
      <c r="E26" s="6">
        <v>7.4</v>
      </c>
      <c r="F26" s="6">
        <v>46</v>
      </c>
      <c r="G26" s="6">
        <v>1</v>
      </c>
      <c r="H26" s="6">
        <v>32</v>
      </c>
      <c r="I26" s="6">
        <v>2</v>
      </c>
      <c r="J26" s="93">
        <f t="shared" si="0"/>
        <v>16</v>
      </c>
      <c r="K26" s="93">
        <f t="shared" si="1"/>
        <v>23</v>
      </c>
      <c r="L26" s="93">
        <f t="shared" si="2"/>
        <v>4.324324324324324</v>
      </c>
      <c r="M26" s="1"/>
      <c r="N26" s="1"/>
    </row>
    <row r="27" spans="1:14" ht="12.75">
      <c r="A27" s="78">
        <v>17</v>
      </c>
      <c r="B27" s="2"/>
      <c r="C27" s="3" t="s">
        <v>407</v>
      </c>
      <c r="D27" s="3"/>
      <c r="E27" s="6">
        <v>3</v>
      </c>
      <c r="F27" s="6">
        <v>18</v>
      </c>
      <c r="G27" s="6">
        <v>0</v>
      </c>
      <c r="H27" s="6">
        <v>17</v>
      </c>
      <c r="I27" s="6">
        <v>1</v>
      </c>
      <c r="J27" s="93">
        <f t="shared" si="0"/>
        <v>17</v>
      </c>
      <c r="K27" s="93">
        <f t="shared" si="1"/>
        <v>18</v>
      </c>
      <c r="L27" s="93">
        <f t="shared" si="2"/>
        <v>5.666666666666667</v>
      </c>
      <c r="M27" s="1"/>
      <c r="N27" s="1"/>
    </row>
    <row r="28" spans="1:14" ht="12.75">
      <c r="A28" s="2">
        <v>18</v>
      </c>
      <c r="B28" s="78"/>
      <c r="C28" s="3" t="s">
        <v>86</v>
      </c>
      <c r="D28" s="3"/>
      <c r="E28" s="6">
        <v>17</v>
      </c>
      <c r="F28" s="6">
        <v>102</v>
      </c>
      <c r="G28" s="6">
        <v>0</v>
      </c>
      <c r="H28" s="6">
        <v>71</v>
      </c>
      <c r="I28" s="6">
        <v>4</v>
      </c>
      <c r="J28" s="93">
        <f t="shared" si="0"/>
        <v>17.75</v>
      </c>
      <c r="K28" s="93">
        <f t="shared" si="1"/>
        <v>25.5</v>
      </c>
      <c r="L28" s="93">
        <f t="shared" si="2"/>
        <v>4.176470588235294</v>
      </c>
      <c r="M28" s="1"/>
      <c r="N28" s="1"/>
    </row>
    <row r="29" spans="1:14" ht="12.75">
      <c r="A29" s="2">
        <v>19</v>
      </c>
      <c r="B29" s="2"/>
      <c r="C29" s="6" t="s">
        <v>460</v>
      </c>
      <c r="D29" s="2"/>
      <c r="E29" s="6">
        <v>12</v>
      </c>
      <c r="F29" s="6">
        <v>72</v>
      </c>
      <c r="G29" s="6">
        <v>0</v>
      </c>
      <c r="H29" s="6">
        <v>72</v>
      </c>
      <c r="I29" s="6">
        <v>4</v>
      </c>
      <c r="J29" s="93">
        <f t="shared" si="0"/>
        <v>18</v>
      </c>
      <c r="K29" s="93">
        <f t="shared" si="1"/>
        <v>18</v>
      </c>
      <c r="L29" s="93">
        <f t="shared" si="2"/>
        <v>6</v>
      </c>
      <c r="M29" s="1"/>
      <c r="N29" s="1"/>
    </row>
    <row r="30" spans="1:14" ht="12.75">
      <c r="A30" s="2">
        <v>20</v>
      </c>
      <c r="B30" s="2"/>
      <c r="C30" s="6" t="s">
        <v>27</v>
      </c>
      <c r="D30" s="6"/>
      <c r="E30" s="6">
        <v>25.1</v>
      </c>
      <c r="F30" s="6">
        <v>151</v>
      </c>
      <c r="G30" s="6">
        <v>0</v>
      </c>
      <c r="H30" s="6">
        <v>129</v>
      </c>
      <c r="I30" s="6">
        <v>7</v>
      </c>
      <c r="J30" s="91">
        <f t="shared" si="0"/>
        <v>18.428571428571427</v>
      </c>
      <c r="K30" s="91">
        <f t="shared" si="1"/>
        <v>21.571428571428573</v>
      </c>
      <c r="L30" s="91">
        <f t="shared" si="2"/>
        <v>5.139442231075697</v>
      </c>
      <c r="M30" s="1"/>
      <c r="N30" s="1"/>
    </row>
    <row r="31" spans="1:14" ht="12.75">
      <c r="A31" s="2">
        <v>21</v>
      </c>
      <c r="B31" s="2"/>
      <c r="C31" s="3" t="s">
        <v>404</v>
      </c>
      <c r="D31" s="3"/>
      <c r="E31" s="6">
        <v>3</v>
      </c>
      <c r="F31" s="6">
        <v>18</v>
      </c>
      <c r="G31" s="6">
        <v>0</v>
      </c>
      <c r="H31" s="6">
        <v>19</v>
      </c>
      <c r="I31" s="6">
        <v>1</v>
      </c>
      <c r="J31" s="93">
        <f t="shared" si="0"/>
        <v>19</v>
      </c>
      <c r="K31" s="93">
        <f t="shared" si="1"/>
        <v>18</v>
      </c>
      <c r="L31" s="93">
        <f t="shared" si="2"/>
        <v>6.333333333333333</v>
      </c>
      <c r="M31" s="1"/>
      <c r="N31" s="1"/>
    </row>
    <row r="32" spans="1:14" ht="12.75">
      <c r="A32" s="2">
        <v>22</v>
      </c>
      <c r="B32" s="2"/>
      <c r="C32" s="6" t="s">
        <v>79</v>
      </c>
      <c r="D32" s="2"/>
      <c r="E32" s="6">
        <v>4</v>
      </c>
      <c r="F32" s="6">
        <v>24</v>
      </c>
      <c r="G32" s="6">
        <v>0</v>
      </c>
      <c r="H32" s="6">
        <v>40</v>
      </c>
      <c r="I32" s="6">
        <v>2</v>
      </c>
      <c r="J32" s="93">
        <f t="shared" si="0"/>
        <v>20</v>
      </c>
      <c r="K32" s="93">
        <f t="shared" si="1"/>
        <v>12</v>
      </c>
      <c r="L32" s="93">
        <f t="shared" si="2"/>
        <v>10</v>
      </c>
      <c r="M32" s="1"/>
      <c r="N32" s="1"/>
    </row>
    <row r="33" spans="1:14" ht="12.75">
      <c r="A33" s="2">
        <v>23</v>
      </c>
      <c r="B33" s="2"/>
      <c r="C33" s="73" t="s">
        <v>15</v>
      </c>
      <c r="D33" s="78"/>
      <c r="E33" s="73">
        <v>19.5</v>
      </c>
      <c r="F33" s="73">
        <v>119</v>
      </c>
      <c r="G33" s="73">
        <v>0</v>
      </c>
      <c r="H33" s="73">
        <v>101</v>
      </c>
      <c r="I33" s="73">
        <v>5</v>
      </c>
      <c r="J33" s="93">
        <f t="shared" si="0"/>
        <v>20.2</v>
      </c>
      <c r="K33" s="93">
        <f t="shared" si="1"/>
        <v>23.8</v>
      </c>
      <c r="L33" s="93">
        <f t="shared" si="2"/>
        <v>5.17948717948718</v>
      </c>
      <c r="M33" s="1"/>
      <c r="N33" s="1"/>
    </row>
    <row r="34" spans="1:14" ht="12.75">
      <c r="A34" s="2">
        <v>24</v>
      </c>
      <c r="B34" s="2"/>
      <c r="C34" s="3" t="s">
        <v>102</v>
      </c>
      <c r="D34" s="3"/>
      <c r="E34" s="6">
        <v>41.2</v>
      </c>
      <c r="F34" s="6">
        <v>248</v>
      </c>
      <c r="G34" s="6">
        <v>3</v>
      </c>
      <c r="H34" s="6">
        <v>173</v>
      </c>
      <c r="I34" s="6">
        <v>8</v>
      </c>
      <c r="J34" s="91">
        <f t="shared" si="0"/>
        <v>21.625</v>
      </c>
      <c r="K34" s="91">
        <f t="shared" si="1"/>
        <v>31</v>
      </c>
      <c r="L34" s="91">
        <f t="shared" si="2"/>
        <v>4.199029126213592</v>
      </c>
      <c r="M34" s="1"/>
      <c r="N34" s="1"/>
    </row>
    <row r="35" spans="1:14" ht="12.75">
      <c r="A35" s="2">
        <v>25</v>
      </c>
      <c r="B35" s="2"/>
      <c r="C35" s="3" t="s">
        <v>403</v>
      </c>
      <c r="D35" s="3"/>
      <c r="E35" s="6">
        <v>42</v>
      </c>
      <c r="F35" s="6">
        <v>252</v>
      </c>
      <c r="G35" s="6">
        <v>6</v>
      </c>
      <c r="H35" s="6">
        <v>174</v>
      </c>
      <c r="I35" s="6">
        <v>8</v>
      </c>
      <c r="J35" s="91">
        <f t="shared" si="0"/>
        <v>21.75</v>
      </c>
      <c r="K35" s="91">
        <f t="shared" si="1"/>
        <v>31.5</v>
      </c>
      <c r="L35" s="91">
        <f t="shared" si="2"/>
        <v>4.142857142857143</v>
      </c>
      <c r="M35" s="1"/>
      <c r="N35" s="1"/>
    </row>
    <row r="36" spans="1:14" ht="12.75">
      <c r="A36" s="2">
        <v>26</v>
      </c>
      <c r="B36" s="2"/>
      <c r="C36" s="3" t="s">
        <v>95</v>
      </c>
      <c r="D36" s="3"/>
      <c r="E36" s="6">
        <v>3.1</v>
      </c>
      <c r="F36" s="6">
        <v>19</v>
      </c>
      <c r="G36" s="6">
        <v>0</v>
      </c>
      <c r="H36" s="6">
        <v>23</v>
      </c>
      <c r="I36" s="6">
        <v>1</v>
      </c>
      <c r="J36" s="91">
        <f t="shared" si="0"/>
        <v>23</v>
      </c>
      <c r="K36" s="91">
        <f t="shared" si="1"/>
        <v>19</v>
      </c>
      <c r="L36" s="91">
        <f t="shared" si="2"/>
        <v>7.419354838709677</v>
      </c>
      <c r="M36" s="1"/>
      <c r="N36" s="1"/>
    </row>
    <row r="37" spans="1:14" ht="12.75">
      <c r="A37" s="2">
        <v>27</v>
      </c>
      <c r="B37" s="2"/>
      <c r="C37" s="3" t="s">
        <v>31</v>
      </c>
      <c r="D37" s="3"/>
      <c r="E37" s="6">
        <v>4</v>
      </c>
      <c r="F37" s="6">
        <v>24</v>
      </c>
      <c r="G37" s="6">
        <v>0</v>
      </c>
      <c r="H37" s="6">
        <v>24</v>
      </c>
      <c r="I37" s="6">
        <v>1</v>
      </c>
      <c r="J37" s="91">
        <f t="shared" si="0"/>
        <v>24</v>
      </c>
      <c r="K37" s="91">
        <f t="shared" si="1"/>
        <v>24</v>
      </c>
      <c r="L37" s="91">
        <f t="shared" si="2"/>
        <v>6</v>
      </c>
      <c r="M37" s="1"/>
      <c r="N37" s="1"/>
    </row>
    <row r="38" spans="1:14" ht="12.75">
      <c r="A38" s="2">
        <v>28</v>
      </c>
      <c r="B38" s="2"/>
      <c r="C38" s="3" t="s">
        <v>453</v>
      </c>
      <c r="D38" s="3"/>
      <c r="E38" s="6">
        <v>7</v>
      </c>
      <c r="F38" s="6">
        <v>42</v>
      </c>
      <c r="G38" s="6">
        <v>0</v>
      </c>
      <c r="H38" s="6">
        <v>24</v>
      </c>
      <c r="I38" s="6">
        <v>1</v>
      </c>
      <c r="J38" s="91">
        <f t="shared" si="0"/>
        <v>24</v>
      </c>
      <c r="K38" s="91">
        <f t="shared" si="1"/>
        <v>42</v>
      </c>
      <c r="L38" s="91">
        <f t="shared" si="2"/>
        <v>3.4285714285714284</v>
      </c>
      <c r="M38" s="1"/>
      <c r="N38" s="1"/>
    </row>
    <row r="39" spans="1:14" ht="12.75">
      <c r="A39" s="2">
        <v>29</v>
      </c>
      <c r="B39" s="2"/>
      <c r="C39" s="3" t="s">
        <v>441</v>
      </c>
      <c r="D39" s="3"/>
      <c r="E39" s="6">
        <v>2</v>
      </c>
      <c r="F39" s="6">
        <v>12</v>
      </c>
      <c r="G39" s="6">
        <v>0</v>
      </c>
      <c r="H39" s="6">
        <v>34</v>
      </c>
      <c r="I39" s="6">
        <v>1</v>
      </c>
      <c r="J39" s="91">
        <f t="shared" si="0"/>
        <v>34</v>
      </c>
      <c r="K39" s="91">
        <f t="shared" si="1"/>
        <v>12</v>
      </c>
      <c r="L39" s="91">
        <f t="shared" si="2"/>
        <v>17</v>
      </c>
      <c r="M39" s="1"/>
      <c r="N39" s="1"/>
    </row>
    <row r="40" spans="1:14" ht="12.75">
      <c r="A40" s="2">
        <v>30</v>
      </c>
      <c r="B40" s="2"/>
      <c r="C40" s="3" t="s">
        <v>374</v>
      </c>
      <c r="D40" s="3"/>
      <c r="E40" s="6">
        <v>10</v>
      </c>
      <c r="F40" s="6">
        <v>60</v>
      </c>
      <c r="G40" s="6">
        <v>0</v>
      </c>
      <c r="H40" s="6">
        <v>74</v>
      </c>
      <c r="I40" s="6">
        <v>2</v>
      </c>
      <c r="J40" s="91">
        <f t="shared" si="0"/>
        <v>37</v>
      </c>
      <c r="K40" s="91">
        <f t="shared" si="1"/>
        <v>30</v>
      </c>
      <c r="L40" s="91">
        <f t="shared" si="2"/>
        <v>7.4</v>
      </c>
      <c r="M40" s="1"/>
      <c r="N40" s="1"/>
    </row>
    <row r="41" spans="1:14" ht="12.75">
      <c r="A41" s="2">
        <v>31</v>
      </c>
      <c r="B41" s="2"/>
      <c r="C41" s="3" t="s">
        <v>66</v>
      </c>
      <c r="D41" s="3"/>
      <c r="E41" s="6">
        <v>18</v>
      </c>
      <c r="F41" s="6">
        <v>106</v>
      </c>
      <c r="G41" s="6">
        <v>1</v>
      </c>
      <c r="H41" s="6">
        <v>111</v>
      </c>
      <c r="I41" s="6">
        <v>3</v>
      </c>
      <c r="J41" s="91">
        <f t="shared" si="0"/>
        <v>37</v>
      </c>
      <c r="K41" s="91">
        <f t="shared" si="1"/>
        <v>35.333333333333336</v>
      </c>
      <c r="L41" s="91">
        <f t="shared" si="2"/>
        <v>6.166666666666667</v>
      </c>
      <c r="M41" s="1"/>
      <c r="N41" s="1"/>
    </row>
    <row r="42" spans="1:14" ht="12.75">
      <c r="A42" s="2">
        <v>32</v>
      </c>
      <c r="B42" s="2"/>
      <c r="C42" s="3" t="s">
        <v>451</v>
      </c>
      <c r="D42" s="3"/>
      <c r="E42" s="6">
        <v>8</v>
      </c>
      <c r="F42" s="6">
        <v>48</v>
      </c>
      <c r="G42" s="6">
        <v>0</v>
      </c>
      <c r="H42" s="6">
        <v>51</v>
      </c>
      <c r="I42" s="6">
        <v>1</v>
      </c>
      <c r="J42" s="91">
        <f t="shared" si="0"/>
        <v>51</v>
      </c>
      <c r="K42" s="91">
        <f t="shared" si="1"/>
        <v>48</v>
      </c>
      <c r="L42" s="91">
        <f t="shared" si="2"/>
        <v>6.375</v>
      </c>
      <c r="M42" s="1"/>
      <c r="N42" s="1"/>
    </row>
    <row r="43" spans="1:14" ht="12.75">
      <c r="A43" s="2">
        <v>33</v>
      </c>
      <c r="B43" s="2"/>
      <c r="C43" s="6" t="s">
        <v>411</v>
      </c>
      <c r="D43" s="3"/>
      <c r="E43" s="6">
        <v>14.2</v>
      </c>
      <c r="F43" s="6">
        <v>86</v>
      </c>
      <c r="G43" s="6">
        <v>0</v>
      </c>
      <c r="H43" s="6">
        <v>67</v>
      </c>
      <c r="I43" s="6">
        <v>1</v>
      </c>
      <c r="J43" s="91">
        <f t="shared" si="0"/>
        <v>67</v>
      </c>
      <c r="K43" s="91">
        <f t="shared" si="1"/>
        <v>86</v>
      </c>
      <c r="L43" s="91">
        <f t="shared" si="2"/>
        <v>4.71830985915493</v>
      </c>
      <c r="M43" s="1"/>
      <c r="N43" s="1"/>
    </row>
    <row r="44" spans="1:14" ht="12.75">
      <c r="A44" s="2"/>
      <c r="B44" s="2"/>
      <c r="C44" s="6"/>
      <c r="D44" s="2"/>
      <c r="E44" s="6"/>
      <c r="F44" s="6"/>
      <c r="G44" s="6"/>
      <c r="H44" s="6"/>
      <c r="I44" s="6"/>
      <c r="J44" s="6"/>
      <c r="K44" s="6"/>
      <c r="L44" s="6"/>
      <c r="M44" s="1"/>
      <c r="N44" s="1"/>
    </row>
    <row r="45" spans="1:14" ht="12.75">
      <c r="A45" s="12"/>
      <c r="B45" s="12"/>
      <c r="C45" s="74"/>
      <c r="D45" s="12"/>
      <c r="E45" s="74"/>
      <c r="F45" s="74"/>
      <c r="G45" s="74"/>
      <c r="H45" s="74"/>
      <c r="I45" s="74"/>
      <c r="J45" s="74"/>
      <c r="K45" s="74"/>
      <c r="L45" s="74"/>
      <c r="M45" s="1"/>
      <c r="N45" s="1"/>
    </row>
    <row r="46" spans="1:14" ht="12.75">
      <c r="A46" s="12"/>
      <c r="B46" s="12"/>
      <c r="C46" s="97" t="s">
        <v>368</v>
      </c>
      <c r="D46" s="12"/>
      <c r="E46" s="74"/>
      <c r="F46" s="74"/>
      <c r="G46" s="74"/>
      <c r="H46" s="74"/>
      <c r="I46" s="74"/>
      <c r="J46" s="74"/>
      <c r="K46" s="74"/>
      <c r="L46" s="74"/>
      <c r="M46" s="1"/>
      <c r="N46" s="1"/>
    </row>
    <row r="47" spans="1:14" ht="12.75">
      <c r="A47" s="12"/>
      <c r="B47" s="12"/>
      <c r="C47" s="97"/>
      <c r="D47" s="12"/>
      <c r="E47" s="74"/>
      <c r="F47" s="74"/>
      <c r="G47" s="74"/>
      <c r="H47" s="74"/>
      <c r="I47" s="74"/>
      <c r="J47" s="74"/>
      <c r="K47" s="74"/>
      <c r="L47" s="74"/>
      <c r="M47" s="1"/>
      <c r="N47" s="1"/>
    </row>
    <row r="48" spans="1:14" ht="12.75">
      <c r="A48" s="2">
        <v>34</v>
      </c>
      <c r="B48" s="2"/>
      <c r="C48" s="3" t="s">
        <v>33</v>
      </c>
      <c r="D48" s="3"/>
      <c r="E48" s="6">
        <v>3.3</v>
      </c>
      <c r="F48" s="6">
        <v>21</v>
      </c>
      <c r="G48" s="6">
        <v>0</v>
      </c>
      <c r="H48" s="6">
        <v>11</v>
      </c>
      <c r="I48" s="6">
        <v>0</v>
      </c>
      <c r="J48" s="91" t="e">
        <f aca="true" t="shared" si="3" ref="J48:J55">H48/I48</f>
        <v>#DIV/0!</v>
      </c>
      <c r="K48" s="91" t="e">
        <f aca="true" t="shared" si="4" ref="K48:K55">F48/I48</f>
        <v>#DIV/0!</v>
      </c>
      <c r="L48" s="91">
        <f aca="true" t="shared" si="5" ref="L48:L55">H48/E48</f>
        <v>3.3333333333333335</v>
      </c>
      <c r="M48" s="1"/>
      <c r="N48" s="1"/>
    </row>
    <row r="49" spans="1:14" ht="12.75">
      <c r="A49" s="1">
        <v>35</v>
      </c>
      <c r="B49" s="2"/>
      <c r="C49" s="3" t="s">
        <v>414</v>
      </c>
      <c r="D49" s="3"/>
      <c r="E49" s="6">
        <v>3</v>
      </c>
      <c r="F49" s="6">
        <v>18</v>
      </c>
      <c r="G49" s="6">
        <v>0</v>
      </c>
      <c r="H49" s="6">
        <v>17</v>
      </c>
      <c r="I49" s="6">
        <v>0</v>
      </c>
      <c r="J49" s="93" t="e">
        <f t="shared" si="3"/>
        <v>#DIV/0!</v>
      </c>
      <c r="K49" s="93" t="e">
        <f t="shared" si="4"/>
        <v>#DIV/0!</v>
      </c>
      <c r="L49" s="93">
        <f t="shared" si="5"/>
        <v>5.666666666666667</v>
      </c>
      <c r="M49" s="1"/>
      <c r="N49" s="1"/>
    </row>
    <row r="50" spans="1:14" ht="12.75">
      <c r="A50" s="2">
        <v>36</v>
      </c>
      <c r="B50" s="2"/>
      <c r="C50" s="3" t="s">
        <v>65</v>
      </c>
      <c r="D50" s="3"/>
      <c r="E50" s="6">
        <v>8</v>
      </c>
      <c r="F50" s="6">
        <v>48</v>
      </c>
      <c r="G50" s="6">
        <v>1</v>
      </c>
      <c r="H50" s="6">
        <v>47</v>
      </c>
      <c r="I50" s="6">
        <v>0</v>
      </c>
      <c r="J50" s="91" t="e">
        <f t="shared" si="3"/>
        <v>#DIV/0!</v>
      </c>
      <c r="K50" s="91" t="e">
        <f t="shared" si="4"/>
        <v>#DIV/0!</v>
      </c>
      <c r="L50" s="91">
        <f t="shared" si="5"/>
        <v>5.875</v>
      </c>
      <c r="M50" s="1"/>
      <c r="N50" s="1"/>
    </row>
    <row r="51" spans="1:14" ht="12.75">
      <c r="A51" s="2">
        <v>37</v>
      </c>
      <c r="B51" s="2"/>
      <c r="C51" s="3" t="s">
        <v>24</v>
      </c>
      <c r="D51" s="3"/>
      <c r="E51" s="6">
        <v>1</v>
      </c>
      <c r="F51" s="6">
        <v>6</v>
      </c>
      <c r="G51" s="6">
        <v>0</v>
      </c>
      <c r="H51" s="6">
        <v>6</v>
      </c>
      <c r="I51" s="6">
        <v>0</v>
      </c>
      <c r="J51" s="91" t="e">
        <f t="shared" si="3"/>
        <v>#DIV/0!</v>
      </c>
      <c r="K51" s="91" t="e">
        <f t="shared" si="4"/>
        <v>#DIV/0!</v>
      </c>
      <c r="L51" s="91">
        <f t="shared" si="5"/>
        <v>6</v>
      </c>
      <c r="M51" s="1"/>
      <c r="N51" s="1"/>
    </row>
    <row r="52" spans="1:14" ht="12.75">
      <c r="A52" s="2">
        <v>38</v>
      </c>
      <c r="B52" s="2"/>
      <c r="C52" s="6" t="s">
        <v>473</v>
      </c>
      <c r="D52" s="3"/>
      <c r="E52" s="6">
        <v>6</v>
      </c>
      <c r="F52" s="6">
        <v>36</v>
      </c>
      <c r="G52" s="6">
        <v>0</v>
      </c>
      <c r="H52" s="6">
        <v>44</v>
      </c>
      <c r="I52" s="6">
        <v>0</v>
      </c>
      <c r="J52" s="91" t="e">
        <f t="shared" si="3"/>
        <v>#DIV/0!</v>
      </c>
      <c r="K52" s="91" t="e">
        <f t="shared" si="4"/>
        <v>#DIV/0!</v>
      </c>
      <c r="L52" s="91">
        <f t="shared" si="5"/>
        <v>7.333333333333333</v>
      </c>
      <c r="M52" s="1"/>
      <c r="N52" s="1"/>
    </row>
    <row r="53" spans="1:14" ht="12.75">
      <c r="A53" s="2">
        <v>39</v>
      </c>
      <c r="B53" s="2"/>
      <c r="C53" s="3" t="s">
        <v>461</v>
      </c>
      <c r="D53" s="3"/>
      <c r="E53" s="6">
        <v>4</v>
      </c>
      <c r="F53" s="6">
        <v>24</v>
      </c>
      <c r="G53" s="6">
        <v>0</v>
      </c>
      <c r="H53" s="6">
        <v>34</v>
      </c>
      <c r="I53" s="6">
        <v>0</v>
      </c>
      <c r="J53" s="91" t="e">
        <f t="shared" si="3"/>
        <v>#DIV/0!</v>
      </c>
      <c r="K53" s="91" t="e">
        <f t="shared" si="4"/>
        <v>#DIV/0!</v>
      </c>
      <c r="L53" s="91">
        <f t="shared" si="5"/>
        <v>8.5</v>
      </c>
      <c r="M53" s="1"/>
      <c r="N53" s="1"/>
    </row>
    <row r="54" spans="1:14" ht="13.5" thickBot="1">
      <c r="A54" s="78">
        <v>40</v>
      </c>
      <c r="B54" s="2"/>
      <c r="C54" s="3" t="s">
        <v>4</v>
      </c>
      <c r="D54" s="3"/>
      <c r="E54" s="6">
        <v>3</v>
      </c>
      <c r="F54" s="6">
        <v>18</v>
      </c>
      <c r="G54" s="6">
        <v>0</v>
      </c>
      <c r="H54" s="6">
        <v>34</v>
      </c>
      <c r="I54" s="6">
        <v>0</v>
      </c>
      <c r="J54" s="93" t="e">
        <f t="shared" si="3"/>
        <v>#DIV/0!</v>
      </c>
      <c r="K54" s="93" t="e">
        <f t="shared" si="4"/>
        <v>#DIV/0!</v>
      </c>
      <c r="L54" s="93">
        <f t="shared" si="5"/>
        <v>11.333333333333334</v>
      </c>
      <c r="M54" s="1"/>
      <c r="N54" s="1"/>
    </row>
    <row r="55" spans="1:14" ht="13.5" thickBot="1">
      <c r="A55" s="55">
        <v>41</v>
      </c>
      <c r="B55" s="125"/>
      <c r="C55" s="3" t="s">
        <v>98</v>
      </c>
      <c r="D55" s="3"/>
      <c r="E55" s="6">
        <v>1</v>
      </c>
      <c r="F55" s="6">
        <v>6</v>
      </c>
      <c r="G55" s="6">
        <v>0</v>
      </c>
      <c r="H55" s="6">
        <v>22</v>
      </c>
      <c r="I55" s="6">
        <v>0</v>
      </c>
      <c r="J55" s="93" t="e">
        <f t="shared" si="3"/>
        <v>#DIV/0!</v>
      </c>
      <c r="K55" s="93" t="e">
        <f t="shared" si="4"/>
        <v>#DIV/0!</v>
      </c>
      <c r="L55" s="93">
        <f t="shared" si="5"/>
        <v>22</v>
      </c>
      <c r="M55" s="1"/>
      <c r="N55" s="1"/>
    </row>
    <row r="56" spans="1:14" ht="12.75">
      <c r="A56" s="12"/>
      <c r="B56" s="22"/>
      <c r="C56" s="74"/>
      <c r="D56" s="74"/>
      <c r="E56" s="74"/>
      <c r="F56" s="74"/>
      <c r="G56" s="74"/>
      <c r="H56" s="74"/>
      <c r="I56" s="74"/>
      <c r="J56" s="80"/>
      <c r="K56" s="80"/>
      <c r="L56" s="80"/>
      <c r="M56" s="1"/>
      <c r="N56" s="1"/>
    </row>
    <row r="57" spans="1:12" ht="12.75">
      <c r="A57" s="12"/>
      <c r="B57" s="12"/>
      <c r="C57" s="74"/>
      <c r="D57" s="74"/>
      <c r="E57" s="74"/>
      <c r="F57" s="74"/>
      <c r="G57" s="74"/>
      <c r="H57" s="74"/>
      <c r="I57" s="74"/>
      <c r="J57" s="80"/>
      <c r="K57" s="80"/>
      <c r="L57" s="80"/>
    </row>
    <row r="58" spans="1:12" ht="12.75">
      <c r="A58" s="12"/>
      <c r="B58" s="12"/>
      <c r="C58" s="74"/>
      <c r="D58" s="74"/>
      <c r="E58" s="74"/>
      <c r="F58" s="74"/>
      <c r="G58" s="74"/>
      <c r="H58" s="74"/>
      <c r="I58" s="74"/>
      <c r="J58" s="80"/>
      <c r="K58" s="80"/>
      <c r="L58" s="80"/>
    </row>
    <row r="59" spans="1:12" ht="12.75">
      <c r="A59" s="12"/>
      <c r="B59" s="12"/>
      <c r="C59" s="74"/>
      <c r="D59" s="74"/>
      <c r="E59" s="74"/>
      <c r="F59" s="74"/>
      <c r="G59" s="74"/>
      <c r="H59" s="74"/>
      <c r="I59" s="74"/>
      <c r="J59" s="80"/>
      <c r="K59" s="80"/>
      <c r="L59" s="80"/>
    </row>
    <row r="60" spans="1:12" ht="12.75">
      <c r="A60" s="12"/>
      <c r="B60" s="12"/>
      <c r="C60" s="74"/>
      <c r="D60" s="74"/>
      <c r="E60" s="74"/>
      <c r="F60" s="74"/>
      <c r="G60" s="74"/>
      <c r="H60" s="74"/>
      <c r="I60" s="74"/>
      <c r="J60" s="80"/>
      <c r="K60" s="80"/>
      <c r="L60" s="80"/>
    </row>
    <row r="61" spans="1:12" ht="12.75">
      <c r="A61" s="12"/>
      <c r="B61" s="12"/>
      <c r="C61" s="74"/>
      <c r="D61" s="74"/>
      <c r="E61" s="74"/>
      <c r="F61" s="74"/>
      <c r="G61" s="74"/>
      <c r="H61" s="74"/>
      <c r="I61" s="74"/>
      <c r="J61" s="80"/>
      <c r="K61" s="80"/>
      <c r="L61" s="80"/>
    </row>
    <row r="62" spans="1:12" ht="12.75">
      <c r="A62" s="12"/>
      <c r="B62" s="12"/>
      <c r="C62" s="74"/>
      <c r="D62" s="74"/>
      <c r="E62" s="74"/>
      <c r="F62" s="74"/>
      <c r="G62" s="74"/>
      <c r="H62" s="74"/>
      <c r="I62" s="74"/>
      <c r="J62" s="80"/>
      <c r="K62" s="80"/>
      <c r="L62" s="80"/>
    </row>
    <row r="63" spans="1:12" ht="12.75">
      <c r="A63" s="12"/>
      <c r="B63" s="12"/>
      <c r="C63" s="74"/>
      <c r="D63" s="74"/>
      <c r="E63" s="74"/>
      <c r="F63" s="74"/>
      <c r="G63" s="74"/>
      <c r="H63" s="74"/>
      <c r="I63" s="74"/>
      <c r="J63" s="80"/>
      <c r="K63" s="80"/>
      <c r="L63" s="80"/>
    </row>
    <row r="64" spans="2:12" ht="12.75">
      <c r="B64" s="1"/>
      <c r="J64" s="81"/>
      <c r="K64" s="81"/>
      <c r="L64" s="81"/>
    </row>
    <row r="65" spans="2:12" ht="12.75">
      <c r="B65" s="1"/>
      <c r="J65" s="81"/>
      <c r="K65" s="81"/>
      <c r="L65" s="81"/>
    </row>
    <row r="66" spans="2:12" ht="12.75">
      <c r="B66" s="1"/>
      <c r="J66" s="81"/>
      <c r="K66" s="81"/>
      <c r="L66" s="81"/>
    </row>
    <row r="71" spans="2:12" ht="12.75">
      <c r="B71" s="1"/>
      <c r="J71" s="82"/>
      <c r="K71" s="82"/>
      <c r="L71" s="82"/>
    </row>
    <row r="72" spans="2:12" ht="12.75">
      <c r="B72" s="1"/>
      <c r="J72" s="82"/>
      <c r="K72" s="82"/>
      <c r="L72" s="82"/>
    </row>
    <row r="73" spans="2:12" ht="12.75">
      <c r="B73" s="1"/>
      <c r="J73" s="82"/>
      <c r="K73" s="82"/>
      <c r="L73" s="82"/>
    </row>
    <row r="74" spans="2:12" ht="12.75">
      <c r="B74" s="1"/>
      <c r="J74" s="82"/>
      <c r="K74" s="82"/>
      <c r="L74" s="82"/>
    </row>
    <row r="75" spans="2:12" ht="12.75">
      <c r="B75" s="1"/>
      <c r="J75" s="82"/>
      <c r="K75" s="82"/>
      <c r="L75" s="82"/>
    </row>
    <row r="76" ht="12.75">
      <c r="B76" s="1"/>
    </row>
    <row r="77" spans="2:12" ht="12.75">
      <c r="B77" s="1"/>
      <c r="J77" s="82"/>
      <c r="K77" s="82"/>
      <c r="L77" s="82"/>
    </row>
    <row r="78" spans="2:12" ht="12.75">
      <c r="B78" s="1"/>
      <c r="J78" s="82"/>
      <c r="K78" s="82"/>
      <c r="L78" s="82"/>
    </row>
    <row r="79" spans="2:12" ht="12.75">
      <c r="B79" s="1"/>
      <c r="J79" s="82"/>
      <c r="K79" s="82"/>
      <c r="L79" s="82"/>
    </row>
    <row r="82" ht="12.75">
      <c r="C82" s="8"/>
    </row>
    <row r="83" ht="12.75">
      <c r="C83" s="8"/>
    </row>
    <row r="84" spans="2:12" ht="12.75">
      <c r="B84" s="1"/>
      <c r="D84" s="1"/>
      <c r="E84" s="1"/>
      <c r="F84" s="1"/>
      <c r="G84" s="1"/>
      <c r="H84" s="1"/>
      <c r="I84" s="1"/>
      <c r="J84" s="82"/>
      <c r="K84" s="82"/>
      <c r="L84" s="82"/>
    </row>
    <row r="86" ht="12.75">
      <c r="C86" s="8"/>
    </row>
    <row r="88" ht="12.75">
      <c r="C88" s="8"/>
    </row>
  </sheetData>
  <sheetProtection/>
  <printOptions/>
  <pageMargins left="0.75" right="0.75" top="1" bottom="1" header="0.5" footer="0.5"/>
  <pageSetup horizontalDpi="600" verticalDpi="600" orientation="landscape" paperSize="9" scale="84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7109375" style="1" customWidth="1"/>
    <col min="2" max="2" width="17.00390625" style="23" customWidth="1"/>
    <col min="3" max="3" width="4.7109375" style="30" customWidth="1"/>
    <col min="4" max="4" width="3.7109375" style="30" customWidth="1"/>
    <col min="5" max="6" width="5.7109375" style="30" customWidth="1"/>
    <col min="7" max="7" width="10.140625" style="30" customWidth="1"/>
    <col min="8" max="8" width="20.7109375" style="30" customWidth="1"/>
    <col min="10" max="10" width="35.140625" style="0" customWidth="1"/>
  </cols>
  <sheetData>
    <row r="1" ht="12.75">
      <c r="B1" s="23" t="s">
        <v>372</v>
      </c>
    </row>
    <row r="3" spans="1:8" ht="12.75">
      <c r="A3" s="2" t="s">
        <v>114</v>
      </c>
      <c r="B3" s="4" t="s">
        <v>1</v>
      </c>
      <c r="C3" s="9" t="s">
        <v>226</v>
      </c>
      <c r="D3" s="9" t="s">
        <v>227</v>
      </c>
      <c r="E3" s="9" t="s">
        <v>228</v>
      </c>
      <c r="F3" s="9" t="s">
        <v>229</v>
      </c>
      <c r="G3" s="9" t="s">
        <v>166</v>
      </c>
      <c r="H3" s="9" t="s">
        <v>128</v>
      </c>
    </row>
    <row r="4" spans="1:8" ht="12.75">
      <c r="A4" s="2"/>
      <c r="B4" s="4"/>
      <c r="C4" s="9"/>
      <c r="D4" s="9"/>
      <c r="E4" s="9"/>
      <c r="F4" s="9"/>
      <c r="G4" s="9"/>
      <c r="H4" s="9"/>
    </row>
    <row r="5" spans="1:8" ht="12.75">
      <c r="A5" s="10"/>
      <c r="B5" s="2"/>
      <c r="C5" s="10"/>
      <c r="D5" s="10"/>
      <c r="E5" s="10"/>
      <c r="F5" s="10"/>
      <c r="G5" s="43"/>
      <c r="H5" s="10"/>
    </row>
    <row r="6" spans="1:8" ht="12.75">
      <c r="A6" s="10"/>
      <c r="B6" s="2"/>
      <c r="C6" s="10"/>
      <c r="D6" s="10"/>
      <c r="E6" s="10"/>
      <c r="F6" s="10"/>
      <c r="G6" s="43"/>
      <c r="H6" s="10"/>
    </row>
    <row r="7" spans="1:8" ht="12.75">
      <c r="A7" s="10"/>
      <c r="B7" s="6" t="s">
        <v>85</v>
      </c>
      <c r="C7" s="7">
        <v>2</v>
      </c>
      <c r="D7" s="7">
        <v>0</v>
      </c>
      <c r="E7" s="7">
        <v>7</v>
      </c>
      <c r="F7" s="7">
        <v>4</v>
      </c>
      <c r="G7" s="36">
        <v>39028</v>
      </c>
      <c r="H7" s="7" t="s">
        <v>180</v>
      </c>
    </row>
    <row r="8" spans="1:8" ht="12.75">
      <c r="A8" s="10"/>
      <c r="B8" s="6" t="s">
        <v>390</v>
      </c>
      <c r="C8" s="7">
        <v>4</v>
      </c>
      <c r="D8" s="7">
        <v>1</v>
      </c>
      <c r="E8" s="7">
        <v>3</v>
      </c>
      <c r="F8" s="7">
        <v>3</v>
      </c>
      <c r="G8" s="36">
        <v>38722</v>
      </c>
      <c r="H8" s="7" t="s">
        <v>401</v>
      </c>
    </row>
    <row r="9" spans="1:8" ht="12.75">
      <c r="A9" s="10"/>
      <c r="B9" s="6" t="s">
        <v>22</v>
      </c>
      <c r="C9" s="7">
        <v>3</v>
      </c>
      <c r="D9" s="7">
        <v>0</v>
      </c>
      <c r="E9" s="7">
        <v>6</v>
      </c>
      <c r="F9" s="7">
        <v>3</v>
      </c>
      <c r="G9" s="36" t="s">
        <v>412</v>
      </c>
      <c r="H9" s="7" t="s">
        <v>413</v>
      </c>
    </row>
    <row r="10" spans="1:8" ht="12.75">
      <c r="A10" s="10"/>
      <c r="B10" s="6" t="s">
        <v>14</v>
      </c>
      <c r="C10" s="7">
        <v>4</v>
      </c>
      <c r="D10" s="7">
        <v>0</v>
      </c>
      <c r="E10" s="7">
        <v>7</v>
      </c>
      <c r="F10" s="7">
        <v>3</v>
      </c>
      <c r="G10" s="36">
        <v>39028</v>
      </c>
      <c r="H10" s="7" t="s">
        <v>180</v>
      </c>
    </row>
    <row r="11" spans="1:8" ht="12.75">
      <c r="A11" s="10"/>
      <c r="B11" s="6" t="s">
        <v>2</v>
      </c>
      <c r="C11" s="7">
        <v>8</v>
      </c>
      <c r="D11" s="7">
        <v>5</v>
      </c>
      <c r="E11" s="7">
        <v>10</v>
      </c>
      <c r="F11" s="7">
        <v>3</v>
      </c>
      <c r="G11" s="36" t="s">
        <v>399</v>
      </c>
      <c r="H11" s="7" t="s">
        <v>373</v>
      </c>
    </row>
    <row r="12" spans="1:8" ht="12.75">
      <c r="A12" s="10"/>
      <c r="B12" s="6" t="s">
        <v>2</v>
      </c>
      <c r="C12" s="7">
        <v>3</v>
      </c>
      <c r="D12" s="7">
        <v>0</v>
      </c>
      <c r="E12" s="7">
        <v>12</v>
      </c>
      <c r="F12" s="7">
        <v>3</v>
      </c>
      <c r="G12" s="36">
        <v>39026</v>
      </c>
      <c r="H12" s="7" t="s">
        <v>406</v>
      </c>
    </row>
    <row r="13" spans="1:8" ht="12.75">
      <c r="A13" s="10"/>
      <c r="B13" s="6" t="s">
        <v>356</v>
      </c>
      <c r="C13" s="7">
        <v>2.3</v>
      </c>
      <c r="D13" s="7">
        <v>0</v>
      </c>
      <c r="E13" s="7">
        <v>12</v>
      </c>
      <c r="F13" s="7">
        <v>3</v>
      </c>
      <c r="G13" s="36">
        <v>38875</v>
      </c>
      <c r="H13" s="7" t="s">
        <v>157</v>
      </c>
    </row>
    <row r="14" spans="1:8" ht="12.75">
      <c r="A14" s="10"/>
      <c r="B14" s="6" t="s">
        <v>27</v>
      </c>
      <c r="C14" s="7">
        <v>4</v>
      </c>
      <c r="D14" s="7">
        <v>0</v>
      </c>
      <c r="E14" s="7">
        <v>13</v>
      </c>
      <c r="F14" s="7">
        <v>3</v>
      </c>
      <c r="G14" s="36" t="s">
        <v>421</v>
      </c>
      <c r="H14" s="7" t="s">
        <v>157</v>
      </c>
    </row>
    <row r="15" spans="1:8" ht="12.75">
      <c r="A15" s="10"/>
      <c r="B15" s="6" t="s">
        <v>14</v>
      </c>
      <c r="C15" s="7">
        <v>4</v>
      </c>
      <c r="D15" s="7">
        <v>0</v>
      </c>
      <c r="E15" s="7">
        <v>14</v>
      </c>
      <c r="F15" s="7">
        <v>3</v>
      </c>
      <c r="G15" s="36" t="s">
        <v>422</v>
      </c>
      <c r="H15" s="7" t="s">
        <v>423</v>
      </c>
    </row>
    <row r="16" spans="1:8" ht="12.75">
      <c r="A16" s="10"/>
      <c r="B16" s="6" t="s">
        <v>356</v>
      </c>
      <c r="C16" s="7">
        <v>2</v>
      </c>
      <c r="D16" s="7">
        <v>0</v>
      </c>
      <c r="E16" s="7">
        <v>16</v>
      </c>
      <c r="F16" s="7">
        <v>3</v>
      </c>
      <c r="G16" s="36" t="s">
        <v>412</v>
      </c>
      <c r="H16" s="7" t="s">
        <v>413</v>
      </c>
    </row>
    <row r="17" spans="1:8" ht="12.75">
      <c r="A17" s="10"/>
      <c r="B17" s="6" t="s">
        <v>361</v>
      </c>
      <c r="C17" s="7">
        <v>7</v>
      </c>
      <c r="D17" s="7">
        <v>1</v>
      </c>
      <c r="E17" s="7">
        <v>21</v>
      </c>
      <c r="F17" s="7">
        <v>3</v>
      </c>
      <c r="G17" s="36">
        <v>38937</v>
      </c>
      <c r="H17" s="7" t="s">
        <v>146</v>
      </c>
    </row>
    <row r="18" spans="1:8" ht="12.75">
      <c r="A18" s="10"/>
      <c r="B18" s="6" t="s">
        <v>86</v>
      </c>
      <c r="C18" s="7">
        <v>4</v>
      </c>
      <c r="D18" s="7">
        <v>0</v>
      </c>
      <c r="E18" s="7">
        <v>24</v>
      </c>
      <c r="F18" s="7">
        <v>3</v>
      </c>
      <c r="G18" s="36" t="s">
        <v>450</v>
      </c>
      <c r="H18" s="7" t="s">
        <v>449</v>
      </c>
    </row>
    <row r="19" spans="1:8" ht="12.75">
      <c r="A19" s="10"/>
      <c r="B19" s="6" t="s">
        <v>102</v>
      </c>
      <c r="C19" s="7">
        <v>3</v>
      </c>
      <c r="D19" s="7">
        <v>0</v>
      </c>
      <c r="E19" s="7">
        <v>26</v>
      </c>
      <c r="F19" s="7">
        <v>3</v>
      </c>
      <c r="G19" s="36">
        <v>38904</v>
      </c>
      <c r="H19" s="7" t="s">
        <v>418</v>
      </c>
    </row>
    <row r="20" spans="1:8" ht="12.75">
      <c r="A20" s="10"/>
      <c r="B20" s="6" t="s">
        <v>21</v>
      </c>
      <c r="C20" s="7">
        <v>4</v>
      </c>
      <c r="D20" s="7">
        <v>0</v>
      </c>
      <c r="E20" s="7">
        <v>34</v>
      </c>
      <c r="F20" s="7">
        <v>3</v>
      </c>
      <c r="G20" s="34" t="s">
        <v>463</v>
      </c>
      <c r="H20" s="36" t="s">
        <v>462</v>
      </c>
    </row>
    <row r="21" spans="1:8" ht="12.75">
      <c r="A21" s="10"/>
      <c r="B21" s="6" t="s">
        <v>344</v>
      </c>
      <c r="C21" s="7">
        <v>8</v>
      </c>
      <c r="D21" s="7">
        <v>0</v>
      </c>
      <c r="E21" s="7">
        <v>36</v>
      </c>
      <c r="F21" s="7">
        <v>3</v>
      </c>
      <c r="G21" s="36">
        <v>38814</v>
      </c>
      <c r="H21" s="7" t="s">
        <v>435</v>
      </c>
    </row>
    <row r="22" spans="1:8" ht="12.75">
      <c r="A22" s="10"/>
      <c r="B22" s="6"/>
      <c r="C22" s="7"/>
      <c r="D22" s="7"/>
      <c r="E22" s="7"/>
      <c r="F22" s="7"/>
      <c r="G22" s="36"/>
      <c r="H22" s="7"/>
    </row>
    <row r="23" spans="1:8" ht="12.75">
      <c r="A23" s="109"/>
      <c r="B23" s="74"/>
      <c r="C23" s="22"/>
      <c r="D23" s="22"/>
      <c r="E23" s="22"/>
      <c r="F23" s="22"/>
      <c r="G23" s="110"/>
      <c r="H23" s="22"/>
    </row>
    <row r="24" spans="2:8" ht="12.75">
      <c r="B24" s="37" t="s">
        <v>230</v>
      </c>
      <c r="C24" s="34"/>
      <c r="D24" s="34"/>
      <c r="E24" s="34"/>
      <c r="F24" s="34"/>
      <c r="G24" s="34"/>
      <c r="H24" s="34"/>
    </row>
    <row r="25" spans="2:8" ht="12.75">
      <c r="B25" s="8"/>
      <c r="C25" s="34"/>
      <c r="D25" s="34"/>
      <c r="E25" s="34"/>
      <c r="F25" s="34"/>
      <c r="G25" s="34"/>
      <c r="H25" s="34"/>
    </row>
    <row r="26" spans="2:8" ht="12.75">
      <c r="B26" s="1" t="s">
        <v>231</v>
      </c>
      <c r="C26" s="34"/>
      <c r="D26" s="34"/>
      <c r="E26" s="34"/>
      <c r="F26" s="34"/>
      <c r="G26" s="34"/>
      <c r="H26" s="34"/>
    </row>
    <row r="27" spans="2:8" ht="12.75">
      <c r="B27" s="8"/>
      <c r="C27" s="34"/>
      <c r="D27" s="34"/>
      <c r="E27" s="34"/>
      <c r="F27" s="34"/>
      <c r="G27" s="34"/>
      <c r="H27" s="34"/>
    </row>
    <row r="28" ht="12.75">
      <c r="B28" s="37"/>
    </row>
    <row r="29" ht="12.75">
      <c r="B2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7109375" style="23" customWidth="1"/>
    <col min="2" max="2" width="4.7109375" style="0" customWidth="1"/>
    <col min="3" max="3" width="17.00390625" style="0" customWidth="1"/>
    <col min="4" max="4" width="9.140625" style="23" customWidth="1"/>
  </cols>
  <sheetData>
    <row r="1" ht="12.75">
      <c r="B1" s="23" t="s">
        <v>391</v>
      </c>
    </row>
    <row r="2" ht="12.75">
      <c r="C2" s="23"/>
    </row>
    <row r="3" spans="1:4" ht="12.75">
      <c r="A3" s="4" t="s">
        <v>114</v>
      </c>
      <c r="B3" s="4" t="s">
        <v>115</v>
      </c>
      <c r="C3" s="10" t="s">
        <v>362</v>
      </c>
      <c r="D3" s="4"/>
    </row>
    <row r="4" spans="1:4" ht="12.75">
      <c r="A4" s="4"/>
      <c r="B4" s="4"/>
      <c r="C4" s="3"/>
      <c r="D4" s="4"/>
    </row>
    <row r="5" spans="1:4" ht="12.75">
      <c r="A5" s="9">
        <v>1</v>
      </c>
      <c r="B5" s="7"/>
      <c r="C5" s="3" t="s">
        <v>13</v>
      </c>
      <c r="D5" s="9">
        <v>6</v>
      </c>
    </row>
    <row r="6" spans="1:4" ht="12.75">
      <c r="A6" s="9">
        <v>2</v>
      </c>
      <c r="B6" s="7"/>
      <c r="C6" s="3" t="s">
        <v>15</v>
      </c>
      <c r="D6" s="9">
        <v>5</v>
      </c>
    </row>
    <row r="7" spans="1:4" ht="12.75">
      <c r="A7" s="9">
        <v>3</v>
      </c>
      <c r="B7" s="7"/>
      <c r="C7" s="3" t="s">
        <v>2</v>
      </c>
      <c r="D7" s="9">
        <v>4</v>
      </c>
    </row>
    <row r="8" spans="1:4" ht="12.75">
      <c r="A8" s="9"/>
      <c r="B8" s="7"/>
      <c r="C8" s="3" t="s">
        <v>96</v>
      </c>
      <c r="D8" s="9">
        <v>4</v>
      </c>
    </row>
    <row r="9" spans="1:4" ht="12.75">
      <c r="A9" s="9"/>
      <c r="B9" s="7"/>
      <c r="C9" s="3" t="s">
        <v>344</v>
      </c>
      <c r="D9" s="9">
        <v>4</v>
      </c>
    </row>
    <row r="10" spans="1:4" ht="12.75">
      <c r="A10" s="9">
        <v>4</v>
      </c>
      <c r="B10" s="7"/>
      <c r="C10" s="3" t="s">
        <v>4</v>
      </c>
      <c r="D10" s="9">
        <v>3</v>
      </c>
    </row>
    <row r="11" spans="1:4" ht="12.75">
      <c r="A11" s="9"/>
      <c r="B11" s="7"/>
      <c r="C11" s="3" t="s">
        <v>402</v>
      </c>
      <c r="D11" s="9">
        <v>3</v>
      </c>
    </row>
    <row r="12" spans="1:4" ht="12.75">
      <c r="A12" s="9"/>
      <c r="B12" s="7"/>
      <c r="C12" s="3" t="s">
        <v>95</v>
      </c>
      <c r="D12" s="9">
        <v>3</v>
      </c>
    </row>
    <row r="13" spans="1:4" ht="12.75">
      <c r="A13" s="9"/>
      <c r="B13" s="7"/>
      <c r="C13" s="3" t="s">
        <v>460</v>
      </c>
      <c r="D13" s="9">
        <v>3</v>
      </c>
    </row>
    <row r="14" spans="1:4" ht="12.75">
      <c r="A14" s="9"/>
      <c r="B14" s="7"/>
      <c r="C14" s="3" t="s">
        <v>86</v>
      </c>
      <c r="D14" s="9">
        <v>3</v>
      </c>
    </row>
    <row r="15" spans="1:4" ht="12.75">
      <c r="A15" s="9">
        <v>5</v>
      </c>
      <c r="B15" s="7"/>
      <c r="C15" s="3" t="s">
        <v>79</v>
      </c>
      <c r="D15" s="9">
        <v>2</v>
      </c>
    </row>
    <row r="16" spans="1:4" ht="12.75">
      <c r="A16" s="9"/>
      <c r="B16" s="7"/>
      <c r="C16" s="3" t="s">
        <v>6</v>
      </c>
      <c r="D16" s="9">
        <v>2</v>
      </c>
    </row>
    <row r="17" spans="1:4" ht="12.75">
      <c r="A17" s="9"/>
      <c r="B17" s="7"/>
      <c r="C17" s="3" t="s">
        <v>9</v>
      </c>
      <c r="D17" s="9">
        <v>2</v>
      </c>
    </row>
    <row r="18" spans="1:4" ht="12.75">
      <c r="A18" s="9"/>
      <c r="B18" s="7"/>
      <c r="C18" s="3" t="s">
        <v>14</v>
      </c>
      <c r="D18" s="9">
        <v>2</v>
      </c>
    </row>
    <row r="19" spans="1:4" ht="12.75">
      <c r="A19" s="9"/>
      <c r="B19" s="7"/>
      <c r="C19" s="3" t="s">
        <v>11</v>
      </c>
      <c r="D19" s="9">
        <v>2</v>
      </c>
    </row>
    <row r="20" spans="1:4" ht="12.75">
      <c r="A20" s="9"/>
      <c r="B20" s="7"/>
      <c r="C20" s="3" t="s">
        <v>102</v>
      </c>
      <c r="D20" s="9">
        <v>2</v>
      </c>
    </row>
    <row r="21" spans="1:4" ht="12.75">
      <c r="A21" s="9">
        <v>6</v>
      </c>
      <c r="B21" s="7"/>
      <c r="C21" s="3" t="s">
        <v>33</v>
      </c>
      <c r="D21" s="9">
        <v>1</v>
      </c>
    </row>
    <row r="22" spans="1:4" ht="12.75">
      <c r="A22" s="9"/>
      <c r="B22" s="7"/>
      <c r="C22" s="3" t="s">
        <v>390</v>
      </c>
      <c r="D22" s="9">
        <v>1</v>
      </c>
    </row>
    <row r="23" spans="1:4" ht="12.75">
      <c r="A23" s="9"/>
      <c r="B23" s="7"/>
      <c r="C23" s="3" t="s">
        <v>27</v>
      </c>
      <c r="D23" s="9">
        <v>1</v>
      </c>
    </row>
    <row r="24" spans="1:4" ht="12.75">
      <c r="A24" s="9"/>
      <c r="B24" s="7"/>
      <c r="C24" s="3" t="s">
        <v>428</v>
      </c>
      <c r="D24" s="9">
        <v>1</v>
      </c>
    </row>
    <row r="25" spans="1:4" ht="12.75">
      <c r="A25" s="9"/>
      <c r="B25" s="7"/>
      <c r="C25" s="3" t="s">
        <v>433</v>
      </c>
      <c r="D25" s="9">
        <v>1</v>
      </c>
    </row>
    <row r="26" spans="1:4" ht="12.75">
      <c r="A26" s="9"/>
      <c r="B26" s="7"/>
      <c r="C26" s="3" t="s">
        <v>356</v>
      </c>
      <c r="D26" s="9">
        <v>1</v>
      </c>
    </row>
    <row r="27" spans="1:4" ht="12.75">
      <c r="A27" s="9"/>
      <c r="B27" s="7"/>
      <c r="C27" s="3" t="s">
        <v>451</v>
      </c>
      <c r="D27" s="9">
        <v>1</v>
      </c>
    </row>
    <row r="28" spans="1:4" ht="12.75">
      <c r="A28" s="9"/>
      <c r="B28" s="7"/>
      <c r="C28" s="3" t="s">
        <v>403</v>
      </c>
      <c r="D28" s="9">
        <v>1</v>
      </c>
    </row>
    <row r="29" spans="1:4" ht="12.75">
      <c r="A29" s="9"/>
      <c r="B29" s="7"/>
      <c r="C29" s="3" t="s">
        <v>458</v>
      </c>
      <c r="D29" s="9">
        <v>1</v>
      </c>
    </row>
    <row r="30" spans="1:4" ht="12.75">
      <c r="A30" s="9"/>
      <c r="B30" s="7"/>
      <c r="C30" s="3" t="s">
        <v>66</v>
      </c>
      <c r="D30" s="9">
        <v>1</v>
      </c>
    </row>
    <row r="31" spans="1:4" ht="12.75">
      <c r="A31" s="9"/>
      <c r="B31" s="7"/>
      <c r="C31" s="3" t="s">
        <v>416</v>
      </c>
      <c r="D31" s="9">
        <v>1</v>
      </c>
    </row>
    <row r="32" spans="1:4" ht="12.75">
      <c r="A32" s="9"/>
      <c r="B32" s="7"/>
      <c r="C32" s="3"/>
      <c r="D32" s="9"/>
    </row>
    <row r="33" ht="12.75">
      <c r="B33" s="23"/>
    </row>
    <row r="34" spans="1:4" ht="12.75">
      <c r="A34" s="4"/>
      <c r="B34" s="3"/>
      <c r="C34" s="4" t="s">
        <v>363</v>
      </c>
      <c r="D34" s="4"/>
    </row>
    <row r="35" spans="1:4" ht="12.75">
      <c r="A35" s="4"/>
      <c r="B35" s="3"/>
      <c r="C35" s="3"/>
      <c r="D35" s="4"/>
    </row>
    <row r="36" spans="1:6" ht="12.75">
      <c r="A36" s="9">
        <v>1</v>
      </c>
      <c r="B36" s="7"/>
      <c r="C36" s="3" t="s">
        <v>96</v>
      </c>
      <c r="D36" s="9">
        <v>7</v>
      </c>
      <c r="F36" t="s">
        <v>440</v>
      </c>
    </row>
    <row r="37" spans="1:4" ht="12.75">
      <c r="A37" s="9">
        <v>2</v>
      </c>
      <c r="B37" s="7"/>
      <c r="C37" s="3" t="s">
        <v>2</v>
      </c>
      <c r="D37" s="9">
        <v>2</v>
      </c>
    </row>
    <row r="38" spans="1:4" ht="12.75">
      <c r="A38" s="9">
        <v>3</v>
      </c>
      <c r="B38" s="7"/>
      <c r="C38" s="3" t="s">
        <v>4</v>
      </c>
      <c r="D38" s="9">
        <v>1</v>
      </c>
    </row>
    <row r="39" spans="1:4" ht="12.75">
      <c r="A39" s="9"/>
      <c r="B39" s="7"/>
      <c r="C39" s="3" t="s">
        <v>98</v>
      </c>
      <c r="D39" s="9">
        <v>1</v>
      </c>
    </row>
    <row r="40" spans="1:4" ht="12.75">
      <c r="A40" s="9"/>
      <c r="B40" s="7"/>
      <c r="C40" s="3" t="s">
        <v>95</v>
      </c>
      <c r="D40" s="9">
        <v>1</v>
      </c>
    </row>
    <row r="41" spans="1:4" ht="12.75">
      <c r="A41" s="9"/>
      <c r="B41" s="7"/>
      <c r="C41" s="3" t="s">
        <v>15</v>
      </c>
      <c r="D41" s="9">
        <v>1</v>
      </c>
    </row>
    <row r="42" spans="1:4" ht="12.75">
      <c r="A42" s="9"/>
      <c r="B42" s="7"/>
      <c r="C42" s="3" t="s">
        <v>90</v>
      </c>
      <c r="D42" s="9">
        <v>1</v>
      </c>
    </row>
    <row r="43" spans="1:4" ht="12.75">
      <c r="A43" s="9"/>
      <c r="B43" s="7"/>
      <c r="C43" s="3"/>
      <c r="D43" s="9"/>
    </row>
    <row r="44" spans="1:4" ht="12.75">
      <c r="A44" s="4"/>
      <c r="B44" s="4"/>
      <c r="C44" s="3"/>
      <c r="D4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8.7109375" style="23" customWidth="1"/>
    <col min="2" max="2" width="6.7109375" style="30" customWidth="1"/>
    <col min="3" max="3" width="30.7109375" style="23" customWidth="1"/>
    <col min="4" max="4" width="20.7109375" style="30" customWidth="1"/>
    <col min="5" max="5" width="10.140625" style="0" customWidth="1"/>
    <col min="6" max="6" width="20.7109375" style="30" customWidth="1"/>
    <col min="7" max="7" width="10.140625" style="0" customWidth="1"/>
  </cols>
  <sheetData>
    <row r="1" ht="12.75">
      <c r="C1" s="23" t="s">
        <v>392</v>
      </c>
    </row>
    <row r="3" spans="1:7" ht="12.75">
      <c r="A3" s="23" t="s">
        <v>124</v>
      </c>
      <c r="B3" s="30" t="s">
        <v>125</v>
      </c>
      <c r="C3" s="23" t="s">
        <v>126</v>
      </c>
      <c r="D3" s="30" t="s">
        <v>128</v>
      </c>
      <c r="E3" s="21" t="s">
        <v>166</v>
      </c>
      <c r="F3" s="30" t="s">
        <v>128</v>
      </c>
      <c r="G3" s="21" t="s">
        <v>166</v>
      </c>
    </row>
    <row r="5" spans="1:7" ht="12.75">
      <c r="A5" s="23">
        <v>1</v>
      </c>
      <c r="B5" s="34">
        <v>155</v>
      </c>
      <c r="C5" s="8" t="s">
        <v>468</v>
      </c>
      <c r="D5" s="34" t="s">
        <v>469</v>
      </c>
      <c r="E5" s="123">
        <v>38877</v>
      </c>
      <c r="F5" s="34"/>
      <c r="G5" s="123"/>
    </row>
    <row r="6" spans="1:7" ht="12.75">
      <c r="A6" s="23">
        <v>2</v>
      </c>
      <c r="B6" s="34">
        <v>68</v>
      </c>
      <c r="C6" s="8" t="s">
        <v>448</v>
      </c>
      <c r="D6" s="34" t="s">
        <v>449</v>
      </c>
      <c r="E6" s="123" t="s">
        <v>450</v>
      </c>
      <c r="F6" s="34"/>
      <c r="G6" s="123"/>
    </row>
    <row r="7" spans="1:7" ht="12.75">
      <c r="A7" s="23">
        <v>3</v>
      </c>
      <c r="B7" s="34">
        <v>124</v>
      </c>
      <c r="C7" s="8" t="s">
        <v>431</v>
      </c>
      <c r="D7" s="34" t="s">
        <v>430</v>
      </c>
      <c r="E7" s="123" t="s">
        <v>429</v>
      </c>
      <c r="F7" s="34"/>
      <c r="G7" s="123"/>
    </row>
    <row r="8" spans="1:7" ht="12.75">
      <c r="A8" s="23">
        <v>4</v>
      </c>
      <c r="B8" s="34">
        <v>77</v>
      </c>
      <c r="C8" s="8" t="s">
        <v>437</v>
      </c>
      <c r="D8" s="34" t="s">
        <v>435</v>
      </c>
      <c r="E8" s="123">
        <v>38814</v>
      </c>
      <c r="F8" s="34"/>
      <c r="G8" s="123"/>
    </row>
    <row r="9" spans="1:7" ht="12.75">
      <c r="A9" s="23">
        <v>5</v>
      </c>
      <c r="B9" s="34">
        <v>84</v>
      </c>
      <c r="C9" s="8" t="s">
        <v>419</v>
      </c>
      <c r="D9" s="34" t="s">
        <v>418</v>
      </c>
      <c r="E9" s="123">
        <v>38904</v>
      </c>
      <c r="F9" s="34"/>
      <c r="G9" s="123"/>
    </row>
    <row r="10" spans="1:7" ht="12.75">
      <c r="A10" s="23">
        <v>6</v>
      </c>
      <c r="B10" s="34" t="s">
        <v>443</v>
      </c>
      <c r="C10" s="8" t="s">
        <v>444</v>
      </c>
      <c r="D10" s="34" t="s">
        <v>172</v>
      </c>
      <c r="E10" s="123" t="s">
        <v>445</v>
      </c>
      <c r="F10" s="34"/>
      <c r="G10" s="123"/>
    </row>
    <row r="11" spans="1:7" ht="12.75">
      <c r="A11" s="23">
        <v>7</v>
      </c>
      <c r="B11" s="34">
        <v>28</v>
      </c>
      <c r="C11" s="8" t="s">
        <v>438</v>
      </c>
      <c r="D11" s="34" t="s">
        <v>435</v>
      </c>
      <c r="E11" s="123">
        <v>38814</v>
      </c>
      <c r="F11" s="34"/>
      <c r="G11" s="123"/>
    </row>
    <row r="12" spans="1:7" ht="12.75">
      <c r="A12" s="23">
        <v>8</v>
      </c>
      <c r="B12" s="34">
        <v>12</v>
      </c>
      <c r="C12" s="8" t="s">
        <v>420</v>
      </c>
      <c r="D12" s="34" t="s">
        <v>418</v>
      </c>
      <c r="E12" s="123">
        <v>38904</v>
      </c>
      <c r="F12" s="34"/>
      <c r="G12" s="123"/>
    </row>
    <row r="13" spans="1:7" ht="12.75">
      <c r="A13" s="23">
        <v>9</v>
      </c>
      <c r="B13" s="34">
        <v>42</v>
      </c>
      <c r="C13" s="8" t="s">
        <v>395</v>
      </c>
      <c r="D13" s="34" t="s">
        <v>393</v>
      </c>
      <c r="E13" s="123" t="s">
        <v>394</v>
      </c>
      <c r="F13" s="34"/>
      <c r="G13" s="123"/>
    </row>
    <row r="14" spans="1:7" ht="12.75">
      <c r="A14" s="23">
        <v>10</v>
      </c>
      <c r="B14" s="34" t="s">
        <v>397</v>
      </c>
      <c r="C14" s="8" t="s">
        <v>396</v>
      </c>
      <c r="D14" s="34" t="s">
        <v>393</v>
      </c>
      <c r="E14" s="123" t="s">
        <v>394</v>
      </c>
      <c r="F14" s="34"/>
      <c r="G14" s="123"/>
    </row>
    <row r="15" spans="5:7" ht="12.75">
      <c r="E15" s="35"/>
      <c r="G15" s="35"/>
    </row>
    <row r="17" ht="12.75">
      <c r="C17" s="8" t="s">
        <v>165</v>
      </c>
    </row>
    <row r="19" ht="12.75">
      <c r="C19" s="23" t="s">
        <v>173</v>
      </c>
    </row>
    <row r="23" ht="12.75">
      <c r="C23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P16" sqref="P15:P16"/>
    </sheetView>
  </sheetViews>
  <sheetFormatPr defaultColWidth="9.140625" defaultRowHeight="12.75"/>
  <cols>
    <col min="2" max="3" width="10.7109375" style="0" customWidth="1"/>
    <col min="4" max="9" width="6.7109375" style="0" customWidth="1"/>
  </cols>
  <sheetData>
    <row r="1" ht="15.75">
      <c r="A1" s="48" t="s">
        <v>342</v>
      </c>
    </row>
    <row r="2" ht="13.5" thickBot="1"/>
    <row r="3" spans="1:11" ht="13.5" thickBot="1">
      <c r="A3" s="49"/>
      <c r="B3" s="50" t="s">
        <v>239</v>
      </c>
      <c r="C3" s="51" t="s">
        <v>240</v>
      </c>
      <c r="D3" s="52" t="s">
        <v>241</v>
      </c>
      <c r="E3" s="52" t="s">
        <v>242</v>
      </c>
      <c r="F3" s="53" t="s">
        <v>243</v>
      </c>
      <c r="G3" s="52" t="s">
        <v>244</v>
      </c>
      <c r="H3" s="52" t="s">
        <v>245</v>
      </c>
      <c r="I3" s="54" t="s">
        <v>246</v>
      </c>
      <c r="J3" s="55" t="s">
        <v>247</v>
      </c>
      <c r="K3" s="55" t="s">
        <v>248</v>
      </c>
    </row>
    <row r="4" spans="1:11" ht="13.5" thickBot="1">
      <c r="A4" s="56"/>
      <c r="B4" s="50" t="s">
        <v>249</v>
      </c>
      <c r="C4" s="57" t="s">
        <v>250</v>
      </c>
      <c r="D4" s="50"/>
      <c r="E4" s="52"/>
      <c r="F4" s="53"/>
      <c r="G4" s="52"/>
      <c r="H4" s="52"/>
      <c r="I4" s="58"/>
      <c r="J4" s="55" t="s">
        <v>250</v>
      </c>
      <c r="K4" s="55" t="s">
        <v>250</v>
      </c>
    </row>
    <row r="5" spans="1:11" ht="12.75">
      <c r="A5" s="59" t="s">
        <v>251</v>
      </c>
      <c r="B5" s="60"/>
      <c r="C5" s="60"/>
      <c r="D5" s="60"/>
      <c r="E5" s="60"/>
      <c r="F5" s="60"/>
      <c r="G5" s="60"/>
      <c r="H5" s="60"/>
      <c r="I5" s="61"/>
      <c r="J5" s="60"/>
      <c r="K5" s="60"/>
    </row>
    <row r="6" spans="1:11" ht="12.75">
      <c r="A6" s="59"/>
      <c r="B6" s="3"/>
      <c r="C6" s="3"/>
      <c r="D6" s="3"/>
      <c r="E6" s="3"/>
      <c r="F6" s="3"/>
      <c r="G6" s="3"/>
      <c r="H6" s="3"/>
      <c r="I6" s="62"/>
      <c r="J6" s="3"/>
      <c r="K6" s="3"/>
    </row>
    <row r="7" spans="1:12" ht="12.75">
      <c r="A7" s="63">
        <v>2006</v>
      </c>
      <c r="B7" s="10">
        <v>38</v>
      </c>
      <c r="C7" s="10">
        <v>27</v>
      </c>
      <c r="D7" s="10">
        <v>17</v>
      </c>
      <c r="E7" s="10">
        <v>10</v>
      </c>
      <c r="F7" s="94">
        <v>0</v>
      </c>
      <c r="G7" s="94">
        <v>0</v>
      </c>
      <c r="H7" s="94">
        <v>0</v>
      </c>
      <c r="I7" s="64">
        <v>10</v>
      </c>
      <c r="J7" s="65">
        <f>+D7/C7</f>
        <v>0.6296296296296297</v>
      </c>
      <c r="K7" s="65">
        <f>+E7/C7</f>
        <v>0.37037037037037035</v>
      </c>
      <c r="L7" t="s">
        <v>474</v>
      </c>
    </row>
    <row r="8" spans="1:11" ht="12.75">
      <c r="A8" s="63">
        <v>2005</v>
      </c>
      <c r="B8" s="94">
        <v>35</v>
      </c>
      <c r="C8" s="94">
        <v>28</v>
      </c>
      <c r="D8" s="94">
        <v>19</v>
      </c>
      <c r="E8" s="94">
        <v>8</v>
      </c>
      <c r="F8" s="94">
        <v>0</v>
      </c>
      <c r="G8" s="94">
        <v>0</v>
      </c>
      <c r="H8" s="94">
        <v>1</v>
      </c>
      <c r="I8" s="95">
        <v>7</v>
      </c>
      <c r="J8" s="65">
        <f>+D8/C8</f>
        <v>0.6785714285714286</v>
      </c>
      <c r="K8" s="65">
        <f>+E8/C8</f>
        <v>0.2857142857142857</v>
      </c>
    </row>
    <row r="9" spans="1:11" ht="12.75">
      <c r="A9" s="63">
        <v>2004</v>
      </c>
      <c r="B9" s="10">
        <v>38</v>
      </c>
      <c r="C9" s="10">
        <v>29</v>
      </c>
      <c r="D9" s="10">
        <v>14</v>
      </c>
      <c r="E9" s="10">
        <v>15</v>
      </c>
      <c r="F9" s="10">
        <v>0</v>
      </c>
      <c r="G9" s="10">
        <v>0</v>
      </c>
      <c r="H9" s="10">
        <v>2</v>
      </c>
      <c r="I9" s="64">
        <v>8</v>
      </c>
      <c r="J9" s="65">
        <f>+D9/C9</f>
        <v>0.4827586206896552</v>
      </c>
      <c r="K9" s="65">
        <f>+E9/C9</f>
        <v>0.5172413793103449</v>
      </c>
    </row>
    <row r="10" spans="1:11" ht="12.75">
      <c r="A10" s="63">
        <v>2003</v>
      </c>
      <c r="B10" s="10">
        <v>33</v>
      </c>
      <c r="C10" s="10">
        <f>+D10+E10+F10+G10+H10</f>
        <v>28</v>
      </c>
      <c r="D10" s="10">
        <v>19</v>
      </c>
      <c r="E10" s="10">
        <v>6</v>
      </c>
      <c r="F10" s="10">
        <v>0</v>
      </c>
      <c r="G10" s="10">
        <v>2</v>
      </c>
      <c r="H10" s="10">
        <v>1</v>
      </c>
      <c r="I10" s="64">
        <v>5</v>
      </c>
      <c r="J10" s="65">
        <f>+D10/C10</f>
        <v>0.6785714285714286</v>
      </c>
      <c r="K10" s="65">
        <f>+E10/C10</f>
        <v>0.21428571428571427</v>
      </c>
    </row>
    <row r="11" spans="1:11" ht="12.75">
      <c r="A11" s="63">
        <v>2002</v>
      </c>
      <c r="B11" s="10">
        <v>29</v>
      </c>
      <c r="C11" s="10">
        <f aca="true" t="shared" si="0" ref="C11:C26">+D11+E11+F11+G11+H11</f>
        <v>18</v>
      </c>
      <c r="D11" s="10">
        <v>11</v>
      </c>
      <c r="E11" s="10">
        <v>5</v>
      </c>
      <c r="F11" s="10">
        <v>0</v>
      </c>
      <c r="G11" s="10">
        <v>0</v>
      </c>
      <c r="H11" s="10">
        <v>2</v>
      </c>
      <c r="I11" s="64">
        <v>11</v>
      </c>
      <c r="J11" s="65">
        <f aca="true" t="shared" si="1" ref="J11:J26">+D11/C11</f>
        <v>0.6111111111111112</v>
      </c>
      <c r="K11" s="65">
        <f aca="true" t="shared" si="2" ref="K11:K26">+E11/C11</f>
        <v>0.2777777777777778</v>
      </c>
    </row>
    <row r="12" spans="1:11" ht="12.75">
      <c r="A12" s="63">
        <v>2001</v>
      </c>
      <c r="B12" s="10">
        <v>31</v>
      </c>
      <c r="C12" s="10">
        <f t="shared" si="0"/>
        <v>23</v>
      </c>
      <c r="D12" s="10">
        <v>15</v>
      </c>
      <c r="E12" s="10">
        <v>8</v>
      </c>
      <c r="F12" s="10">
        <v>0</v>
      </c>
      <c r="G12" s="10">
        <v>0</v>
      </c>
      <c r="H12" s="10">
        <v>0</v>
      </c>
      <c r="I12" s="64">
        <v>8</v>
      </c>
      <c r="J12" s="65">
        <f t="shared" si="1"/>
        <v>0.6521739130434783</v>
      </c>
      <c r="K12" s="65">
        <f t="shared" si="2"/>
        <v>0.34782608695652173</v>
      </c>
    </row>
    <row r="13" spans="1:11" ht="12.75">
      <c r="A13" s="63">
        <v>2000</v>
      </c>
      <c r="B13" s="10">
        <v>20</v>
      </c>
      <c r="C13" s="10">
        <f t="shared" si="0"/>
        <v>20</v>
      </c>
      <c r="D13" s="10">
        <v>14</v>
      </c>
      <c r="E13" s="10">
        <v>6</v>
      </c>
      <c r="F13" s="10">
        <v>0</v>
      </c>
      <c r="G13" s="10">
        <v>0</v>
      </c>
      <c r="H13" s="10">
        <v>0</v>
      </c>
      <c r="I13" s="64">
        <v>0</v>
      </c>
      <c r="J13" s="65">
        <f t="shared" si="1"/>
        <v>0.7</v>
      </c>
      <c r="K13" s="65">
        <f t="shared" si="2"/>
        <v>0.3</v>
      </c>
    </row>
    <row r="14" spans="1:11" ht="12.75">
      <c r="A14" s="66">
        <v>1999</v>
      </c>
      <c r="B14" s="10">
        <v>20</v>
      </c>
      <c r="C14" s="10">
        <f t="shared" si="0"/>
        <v>20</v>
      </c>
      <c r="D14" s="10">
        <v>9</v>
      </c>
      <c r="E14" s="10">
        <v>11</v>
      </c>
      <c r="F14" s="10">
        <v>0</v>
      </c>
      <c r="G14" s="10">
        <v>0</v>
      </c>
      <c r="H14" s="10">
        <v>0</v>
      </c>
      <c r="I14" s="64">
        <v>0</v>
      </c>
      <c r="J14" s="65">
        <f t="shared" si="1"/>
        <v>0.45</v>
      </c>
      <c r="K14" s="65">
        <f t="shared" si="2"/>
        <v>0.55</v>
      </c>
    </row>
    <row r="15" spans="1:11" ht="12.75">
      <c r="A15" s="63">
        <v>1998</v>
      </c>
      <c r="B15" s="10">
        <v>32</v>
      </c>
      <c r="C15" s="10">
        <f t="shared" si="0"/>
        <v>26</v>
      </c>
      <c r="D15" s="10">
        <v>15</v>
      </c>
      <c r="E15" s="10">
        <v>8</v>
      </c>
      <c r="F15" s="10">
        <v>0</v>
      </c>
      <c r="G15" s="10">
        <v>1</v>
      </c>
      <c r="H15" s="10">
        <v>2</v>
      </c>
      <c r="I15" s="64">
        <v>6</v>
      </c>
      <c r="J15" s="65">
        <f t="shared" si="1"/>
        <v>0.5769230769230769</v>
      </c>
      <c r="K15" s="65">
        <f t="shared" si="2"/>
        <v>0.3076923076923077</v>
      </c>
    </row>
    <row r="16" spans="1:11" ht="12.75">
      <c r="A16" s="63">
        <v>1997</v>
      </c>
      <c r="B16" s="10">
        <v>24</v>
      </c>
      <c r="C16" s="10">
        <f t="shared" si="0"/>
        <v>24</v>
      </c>
      <c r="D16" s="10">
        <v>16</v>
      </c>
      <c r="E16" s="10">
        <v>6</v>
      </c>
      <c r="F16" s="10">
        <v>0</v>
      </c>
      <c r="G16" s="10">
        <v>0</v>
      </c>
      <c r="H16" s="10">
        <v>2</v>
      </c>
      <c r="I16" s="64">
        <v>0</v>
      </c>
      <c r="J16" s="65">
        <f t="shared" si="1"/>
        <v>0.6666666666666666</v>
      </c>
      <c r="K16" s="65">
        <f t="shared" si="2"/>
        <v>0.25</v>
      </c>
    </row>
    <row r="17" spans="1:11" ht="12.75">
      <c r="A17" s="63">
        <v>1996</v>
      </c>
      <c r="B17" s="10">
        <v>24</v>
      </c>
      <c r="C17" s="10">
        <f t="shared" si="0"/>
        <v>24</v>
      </c>
      <c r="D17" s="10">
        <v>16</v>
      </c>
      <c r="E17" s="10">
        <v>6</v>
      </c>
      <c r="F17" s="10">
        <v>1</v>
      </c>
      <c r="G17" s="10">
        <v>0</v>
      </c>
      <c r="H17" s="10">
        <v>1</v>
      </c>
      <c r="I17" s="64">
        <v>0</v>
      </c>
      <c r="J17" s="65">
        <f t="shared" si="1"/>
        <v>0.6666666666666666</v>
      </c>
      <c r="K17" s="65">
        <f t="shared" si="2"/>
        <v>0.25</v>
      </c>
    </row>
    <row r="18" spans="1:11" ht="12.75">
      <c r="A18" s="63">
        <v>1995</v>
      </c>
      <c r="B18" s="10">
        <v>23</v>
      </c>
      <c r="C18" s="10">
        <f t="shared" si="0"/>
        <v>23</v>
      </c>
      <c r="D18" s="10">
        <v>19</v>
      </c>
      <c r="E18" s="10">
        <v>2</v>
      </c>
      <c r="F18" s="10">
        <v>0</v>
      </c>
      <c r="G18" s="10">
        <v>0</v>
      </c>
      <c r="H18" s="10">
        <v>2</v>
      </c>
      <c r="I18" s="64">
        <v>0</v>
      </c>
      <c r="J18" s="65">
        <f t="shared" si="1"/>
        <v>0.8260869565217391</v>
      </c>
      <c r="K18" s="65">
        <f t="shared" si="2"/>
        <v>0.08695652173913043</v>
      </c>
    </row>
    <row r="19" spans="1:11" ht="12.75">
      <c r="A19" s="63">
        <v>1994</v>
      </c>
      <c r="B19" s="10">
        <v>15</v>
      </c>
      <c r="C19" s="10">
        <f t="shared" si="0"/>
        <v>15</v>
      </c>
      <c r="D19" s="10">
        <v>14</v>
      </c>
      <c r="E19" s="10">
        <v>1</v>
      </c>
      <c r="F19" s="10">
        <v>0</v>
      </c>
      <c r="G19" s="10">
        <v>0</v>
      </c>
      <c r="H19" s="10">
        <v>0</v>
      </c>
      <c r="I19" s="64">
        <v>0</v>
      </c>
      <c r="J19" s="65">
        <f t="shared" si="1"/>
        <v>0.9333333333333333</v>
      </c>
      <c r="K19" s="65">
        <f t="shared" si="2"/>
        <v>0.06666666666666667</v>
      </c>
    </row>
    <row r="20" spans="1:11" ht="12.75">
      <c r="A20" s="63">
        <v>1993</v>
      </c>
      <c r="B20" s="10">
        <v>15</v>
      </c>
      <c r="C20" s="10">
        <f t="shared" si="0"/>
        <v>15</v>
      </c>
      <c r="D20" s="10">
        <v>12</v>
      </c>
      <c r="E20" s="10">
        <v>3</v>
      </c>
      <c r="F20" s="10">
        <v>0</v>
      </c>
      <c r="G20" s="10">
        <v>0</v>
      </c>
      <c r="H20" s="10">
        <v>0</v>
      </c>
      <c r="I20" s="64">
        <v>0</v>
      </c>
      <c r="J20" s="65">
        <f t="shared" si="1"/>
        <v>0.8</v>
      </c>
      <c r="K20" s="65">
        <f t="shared" si="2"/>
        <v>0.2</v>
      </c>
    </row>
    <row r="21" spans="1:11" ht="12.75">
      <c r="A21" s="63">
        <v>1992</v>
      </c>
      <c r="B21" s="10">
        <v>10</v>
      </c>
      <c r="C21" s="10">
        <f t="shared" si="0"/>
        <v>10</v>
      </c>
      <c r="D21" s="10">
        <v>9</v>
      </c>
      <c r="E21" s="10">
        <v>1</v>
      </c>
      <c r="F21" s="10">
        <v>0</v>
      </c>
      <c r="G21" s="10">
        <v>0</v>
      </c>
      <c r="H21" s="10">
        <v>0</v>
      </c>
      <c r="I21" s="64">
        <v>0</v>
      </c>
      <c r="J21" s="65">
        <f t="shared" si="1"/>
        <v>0.9</v>
      </c>
      <c r="K21" s="65">
        <f t="shared" si="2"/>
        <v>0.1</v>
      </c>
    </row>
    <row r="22" spans="1:11" ht="12.75">
      <c r="A22" s="63">
        <v>1991</v>
      </c>
      <c r="B22" s="10">
        <v>6</v>
      </c>
      <c r="C22" s="10">
        <f t="shared" si="0"/>
        <v>6</v>
      </c>
      <c r="D22" s="10">
        <v>4</v>
      </c>
      <c r="E22" s="10">
        <v>2</v>
      </c>
      <c r="F22" s="10">
        <v>0</v>
      </c>
      <c r="G22" s="10">
        <v>0</v>
      </c>
      <c r="H22" s="10">
        <v>0</v>
      </c>
      <c r="I22" s="64">
        <v>0</v>
      </c>
      <c r="J22" s="65">
        <f t="shared" si="1"/>
        <v>0.6666666666666666</v>
      </c>
      <c r="K22" s="65">
        <f t="shared" si="2"/>
        <v>0.3333333333333333</v>
      </c>
    </row>
    <row r="23" spans="1:11" ht="12.75">
      <c r="A23" s="63">
        <v>1990</v>
      </c>
      <c r="B23" s="10">
        <v>6</v>
      </c>
      <c r="C23" s="10">
        <f t="shared" si="0"/>
        <v>6</v>
      </c>
      <c r="D23" s="10">
        <v>4</v>
      </c>
      <c r="E23" s="10">
        <v>2</v>
      </c>
      <c r="F23" s="10">
        <v>0</v>
      </c>
      <c r="G23" s="10">
        <v>0</v>
      </c>
      <c r="H23" s="10">
        <v>0</v>
      </c>
      <c r="I23" s="64">
        <v>0</v>
      </c>
      <c r="J23" s="65">
        <f t="shared" si="1"/>
        <v>0.6666666666666666</v>
      </c>
      <c r="K23" s="65">
        <f t="shared" si="2"/>
        <v>0.3333333333333333</v>
      </c>
    </row>
    <row r="24" spans="1:11" ht="12.75">
      <c r="A24" s="63">
        <v>1989</v>
      </c>
      <c r="B24" s="10">
        <v>6</v>
      </c>
      <c r="C24" s="10">
        <f t="shared" si="0"/>
        <v>6</v>
      </c>
      <c r="D24" s="10">
        <v>5</v>
      </c>
      <c r="E24" s="10">
        <v>1</v>
      </c>
      <c r="F24" s="10">
        <v>0</v>
      </c>
      <c r="G24" s="10">
        <v>0</v>
      </c>
      <c r="H24" s="10">
        <v>0</v>
      </c>
      <c r="I24" s="64">
        <v>0</v>
      </c>
      <c r="J24" s="65">
        <f t="shared" si="1"/>
        <v>0.8333333333333334</v>
      </c>
      <c r="K24" s="65">
        <f t="shared" si="2"/>
        <v>0.16666666666666666</v>
      </c>
    </row>
    <row r="25" spans="1:11" ht="12.75">
      <c r="A25" s="63">
        <v>1988</v>
      </c>
      <c r="B25" s="10">
        <v>5</v>
      </c>
      <c r="C25" s="10">
        <f t="shared" si="0"/>
        <v>5</v>
      </c>
      <c r="D25" s="10">
        <v>4</v>
      </c>
      <c r="E25" s="10">
        <v>1</v>
      </c>
      <c r="F25" s="10">
        <v>0</v>
      </c>
      <c r="G25" s="10">
        <v>0</v>
      </c>
      <c r="H25" s="10">
        <v>0</v>
      </c>
      <c r="I25" s="64">
        <v>0</v>
      </c>
      <c r="J25" s="65">
        <f t="shared" si="1"/>
        <v>0.8</v>
      </c>
      <c r="K25" s="65">
        <f t="shared" si="2"/>
        <v>0.2</v>
      </c>
    </row>
    <row r="26" spans="1:11" ht="12.75">
      <c r="A26" s="63">
        <v>1987</v>
      </c>
      <c r="B26" s="10">
        <v>3</v>
      </c>
      <c r="C26" s="10">
        <f t="shared" si="0"/>
        <v>3</v>
      </c>
      <c r="D26" s="10">
        <v>1</v>
      </c>
      <c r="E26" s="10">
        <v>2</v>
      </c>
      <c r="F26" s="10">
        <v>0</v>
      </c>
      <c r="G26" s="10">
        <v>0</v>
      </c>
      <c r="H26" s="10">
        <v>0</v>
      </c>
      <c r="I26" s="64">
        <v>0</v>
      </c>
      <c r="J26" s="65">
        <f t="shared" si="1"/>
        <v>0.3333333333333333</v>
      </c>
      <c r="K26" s="65">
        <f t="shared" si="2"/>
        <v>0.6666666666666666</v>
      </c>
    </row>
    <row r="27" spans="1:11" ht="12.75">
      <c r="A27" s="63">
        <v>1986</v>
      </c>
      <c r="B27" s="29"/>
      <c r="C27" s="29"/>
      <c r="D27" s="29"/>
      <c r="E27" s="29"/>
      <c r="F27" s="29"/>
      <c r="G27" s="29"/>
      <c r="H27" s="29"/>
      <c r="I27" s="67"/>
      <c r="J27" s="10"/>
      <c r="K27" s="10"/>
    </row>
    <row r="28" spans="1:11" ht="12.75">
      <c r="A28" s="63">
        <v>1985</v>
      </c>
      <c r="B28" s="29"/>
      <c r="C28" s="29"/>
      <c r="D28" s="29"/>
      <c r="E28" s="29"/>
      <c r="F28" s="29"/>
      <c r="G28" s="29"/>
      <c r="H28" s="29"/>
      <c r="I28" s="67"/>
      <c r="J28" s="10"/>
      <c r="K28" s="10"/>
    </row>
    <row r="29" spans="1:11" ht="12.75">
      <c r="A29" s="63"/>
      <c r="B29" s="29"/>
      <c r="C29" s="29"/>
      <c r="D29" s="29"/>
      <c r="E29" s="29"/>
      <c r="F29" s="29"/>
      <c r="G29" s="29"/>
      <c r="H29" s="29"/>
      <c r="I29" s="67"/>
      <c r="J29" s="10"/>
      <c r="K29" s="10"/>
    </row>
    <row r="30" spans="1:11" ht="13.5" thickBot="1">
      <c r="A30" s="68" t="s">
        <v>113</v>
      </c>
      <c r="B30" s="69">
        <f aca="true" t="shared" si="3" ref="B30:I30">SUM(B6:B29)</f>
        <v>413</v>
      </c>
      <c r="C30" s="69">
        <f t="shared" si="3"/>
        <v>356</v>
      </c>
      <c r="D30" s="69">
        <f t="shared" si="3"/>
        <v>237</v>
      </c>
      <c r="E30" s="69">
        <f t="shared" si="3"/>
        <v>104</v>
      </c>
      <c r="F30" s="69">
        <f t="shared" si="3"/>
        <v>1</v>
      </c>
      <c r="G30" s="69">
        <f t="shared" si="3"/>
        <v>3</v>
      </c>
      <c r="H30" s="69">
        <f t="shared" si="3"/>
        <v>13</v>
      </c>
      <c r="I30" s="70">
        <f t="shared" si="3"/>
        <v>55</v>
      </c>
      <c r="J30" s="65">
        <f>+D30/B30</f>
        <v>0.5738498789346247</v>
      </c>
      <c r="K30" s="65">
        <f>+E30/B30</f>
        <v>0.25181598062953997</v>
      </c>
    </row>
    <row r="36" ht="12.75">
      <c r="A36" t="s">
        <v>252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42">
      <selection activeCell="C68" sqref="C68"/>
    </sheetView>
  </sheetViews>
  <sheetFormatPr defaultColWidth="9.140625" defaultRowHeight="12.75"/>
  <cols>
    <col min="1" max="1" width="3.7109375" style="23" customWidth="1"/>
    <col min="2" max="2" width="4.7109375" style="83" customWidth="1"/>
    <col min="3" max="3" width="20.7109375" style="0" customWidth="1"/>
    <col min="9" max="9" width="9.140625" style="126" customWidth="1"/>
    <col min="10" max="10" width="10.7109375" style="126" customWidth="1"/>
    <col min="11" max="12" width="15.7109375" style="0" customWidth="1"/>
  </cols>
  <sheetData>
    <row r="1" ht="12.75">
      <c r="C1" s="23" t="s">
        <v>292</v>
      </c>
    </row>
    <row r="2" ht="12.75">
      <c r="C2" s="23"/>
    </row>
    <row r="3" spans="3:11" ht="12.75">
      <c r="C3" s="23" t="s">
        <v>293</v>
      </c>
      <c r="D3" s="23"/>
      <c r="E3" s="23"/>
      <c r="F3" s="23"/>
      <c r="G3" s="23"/>
      <c r="H3" s="23"/>
      <c r="I3" s="30"/>
      <c r="J3" s="30"/>
      <c r="K3" s="23"/>
    </row>
    <row r="4" spans="1:11" ht="12.75">
      <c r="A4" s="4" t="s">
        <v>253</v>
      </c>
      <c r="B4" s="4" t="s">
        <v>294</v>
      </c>
      <c r="C4" s="3"/>
      <c r="D4" s="4" t="s">
        <v>239</v>
      </c>
      <c r="E4" s="4" t="s">
        <v>255</v>
      </c>
      <c r="F4" s="4" t="s">
        <v>256</v>
      </c>
      <c r="G4" s="4" t="s">
        <v>257</v>
      </c>
      <c r="H4" s="4" t="s">
        <v>258</v>
      </c>
      <c r="I4" s="9" t="s">
        <v>259</v>
      </c>
      <c r="J4" s="9" t="s">
        <v>260</v>
      </c>
      <c r="K4" s="4" t="s">
        <v>261</v>
      </c>
    </row>
    <row r="5" spans="1:11" ht="12.75">
      <c r="A5" s="4"/>
      <c r="B5" s="4"/>
      <c r="C5" s="3"/>
      <c r="D5" s="4"/>
      <c r="E5" s="4"/>
      <c r="F5" s="4"/>
      <c r="G5" s="4"/>
      <c r="H5" s="4"/>
      <c r="I5" s="9"/>
      <c r="J5" s="9"/>
      <c r="K5" s="4"/>
    </row>
    <row r="6" spans="1:11" ht="12.75">
      <c r="A6" s="4">
        <v>1</v>
      </c>
      <c r="B6" s="7">
        <v>5</v>
      </c>
      <c r="C6" s="101" t="s">
        <v>96</v>
      </c>
      <c r="D6" s="101">
        <v>22</v>
      </c>
      <c r="E6" s="101">
        <v>22</v>
      </c>
      <c r="F6" s="101">
        <v>10</v>
      </c>
      <c r="G6" s="101">
        <v>703</v>
      </c>
      <c r="H6" s="102">
        <f>G6/(E6-F6)</f>
        <v>58.583333333333336</v>
      </c>
      <c r="I6" s="24">
        <v>4</v>
      </c>
      <c r="J6" s="121">
        <v>1</v>
      </c>
      <c r="K6" s="101" t="s">
        <v>376</v>
      </c>
    </row>
    <row r="7" spans="1:11" ht="12.75">
      <c r="A7" s="4">
        <v>2</v>
      </c>
      <c r="B7" s="7">
        <v>43</v>
      </c>
      <c r="C7" s="2" t="s">
        <v>315</v>
      </c>
      <c r="D7" s="2">
        <v>11</v>
      </c>
      <c r="E7" s="2">
        <v>10</v>
      </c>
      <c r="F7" s="2">
        <v>2</v>
      </c>
      <c r="G7" s="2">
        <v>458</v>
      </c>
      <c r="H7" s="71">
        <f>G7/(E7-F7)</f>
        <v>57.25</v>
      </c>
      <c r="I7" s="7">
        <v>2</v>
      </c>
      <c r="J7" s="10">
        <v>1</v>
      </c>
      <c r="K7" s="2" t="s">
        <v>187</v>
      </c>
    </row>
    <row r="8" spans="1:11" ht="12.75">
      <c r="A8" s="4">
        <v>3</v>
      </c>
      <c r="B8" s="7">
        <v>1</v>
      </c>
      <c r="C8" s="4" t="s">
        <v>2</v>
      </c>
      <c r="D8" s="4">
        <v>106</v>
      </c>
      <c r="E8" s="4">
        <v>80</v>
      </c>
      <c r="F8" s="4">
        <v>49</v>
      </c>
      <c r="G8" s="4">
        <v>1690</v>
      </c>
      <c r="H8" s="84">
        <f>G8/(E8-F8)</f>
        <v>54.516129032258064</v>
      </c>
      <c r="I8" s="9">
        <v>8</v>
      </c>
      <c r="J8" s="9"/>
      <c r="K8" s="4" t="s">
        <v>295</v>
      </c>
    </row>
    <row r="9" spans="1:11" ht="12.75">
      <c r="A9" s="4">
        <v>4</v>
      </c>
      <c r="B9" s="7">
        <v>2</v>
      </c>
      <c r="C9" s="4" t="s">
        <v>31</v>
      </c>
      <c r="D9" s="4">
        <v>24</v>
      </c>
      <c r="E9" s="4">
        <v>22</v>
      </c>
      <c r="F9" s="4">
        <v>8</v>
      </c>
      <c r="G9" s="4">
        <v>754</v>
      </c>
      <c r="H9" s="84">
        <f>+G9/(E9-F9)</f>
        <v>53.857142857142854</v>
      </c>
      <c r="I9" s="9">
        <v>5</v>
      </c>
      <c r="J9" s="9"/>
      <c r="K9" s="4" t="s">
        <v>262</v>
      </c>
    </row>
    <row r="10" spans="1:11" ht="12.75">
      <c r="A10" s="4">
        <v>5</v>
      </c>
      <c r="B10" s="7">
        <v>3</v>
      </c>
      <c r="C10" s="6" t="s">
        <v>3</v>
      </c>
      <c r="D10" s="6">
        <v>10</v>
      </c>
      <c r="E10" s="6">
        <v>10</v>
      </c>
      <c r="F10" s="6">
        <v>2</v>
      </c>
      <c r="G10" s="6">
        <v>411</v>
      </c>
      <c r="H10" s="85">
        <f>G10/(E10-F10)</f>
        <v>51.375</v>
      </c>
      <c r="I10" s="7">
        <v>4</v>
      </c>
      <c r="J10" s="7">
        <v>1</v>
      </c>
      <c r="K10" s="6" t="s">
        <v>189</v>
      </c>
    </row>
    <row r="11" spans="1:11" ht="12.75">
      <c r="A11" s="4">
        <v>6</v>
      </c>
      <c r="B11" s="7">
        <v>4</v>
      </c>
      <c r="C11" s="6" t="s">
        <v>35</v>
      </c>
      <c r="D11" s="6">
        <v>16</v>
      </c>
      <c r="E11" s="6">
        <v>12</v>
      </c>
      <c r="F11" s="6">
        <v>4</v>
      </c>
      <c r="G11" s="6">
        <v>359</v>
      </c>
      <c r="H11" s="85">
        <f>G11/(E11-F11)</f>
        <v>44.875</v>
      </c>
      <c r="I11" s="7">
        <v>2</v>
      </c>
      <c r="J11" s="7"/>
      <c r="K11" s="6" t="s">
        <v>296</v>
      </c>
    </row>
    <row r="12" spans="1:11" ht="12.75">
      <c r="A12" s="4">
        <v>7</v>
      </c>
      <c r="B12" s="7">
        <v>6</v>
      </c>
      <c r="C12" s="6" t="s">
        <v>5</v>
      </c>
      <c r="D12" s="6">
        <v>58</v>
      </c>
      <c r="E12" s="6">
        <v>52</v>
      </c>
      <c r="F12" s="6">
        <v>19</v>
      </c>
      <c r="G12" s="6">
        <v>1332</v>
      </c>
      <c r="H12" s="85">
        <f>G12/(E12-F12)</f>
        <v>40.36363636363637</v>
      </c>
      <c r="I12" s="7">
        <v>10</v>
      </c>
      <c r="J12" s="7"/>
      <c r="K12" s="6" t="s">
        <v>297</v>
      </c>
    </row>
    <row r="13" spans="1:11" ht="12.75">
      <c r="A13" s="4">
        <v>8</v>
      </c>
      <c r="B13" s="7">
        <v>7</v>
      </c>
      <c r="C13" s="4" t="s">
        <v>33</v>
      </c>
      <c r="D13" s="4">
        <v>41</v>
      </c>
      <c r="E13" s="4">
        <v>38</v>
      </c>
      <c r="F13" s="4">
        <v>13</v>
      </c>
      <c r="G13" s="4">
        <v>975</v>
      </c>
      <c r="H13" s="84">
        <f>+G13/(E13-F13)</f>
        <v>39</v>
      </c>
      <c r="I13" s="9">
        <v>9</v>
      </c>
      <c r="J13" s="9"/>
      <c r="K13" s="4" t="s">
        <v>349</v>
      </c>
    </row>
    <row r="14" spans="1:12" ht="12.75">
      <c r="A14" s="2">
        <v>9</v>
      </c>
      <c r="B14" s="7">
        <v>8</v>
      </c>
      <c r="C14" s="4" t="s">
        <v>4</v>
      </c>
      <c r="D14" s="4">
        <v>261</v>
      </c>
      <c r="E14" s="4">
        <v>247</v>
      </c>
      <c r="F14" s="4">
        <v>61</v>
      </c>
      <c r="G14" s="4">
        <v>6347</v>
      </c>
      <c r="H14" s="84">
        <f>+G14/(E14-F14)</f>
        <v>34.123655913978496</v>
      </c>
      <c r="I14" s="9">
        <v>36</v>
      </c>
      <c r="J14" s="9">
        <v>2</v>
      </c>
      <c r="K14" s="4" t="s">
        <v>192</v>
      </c>
      <c r="L14" s="1"/>
    </row>
    <row r="15" spans="1:11" ht="12.75">
      <c r="A15" s="4">
        <v>10</v>
      </c>
      <c r="B15" s="7">
        <v>10</v>
      </c>
      <c r="C15" s="2" t="s">
        <v>344</v>
      </c>
      <c r="D15" s="2">
        <v>21</v>
      </c>
      <c r="E15" s="2">
        <v>18</v>
      </c>
      <c r="F15" s="2">
        <v>7</v>
      </c>
      <c r="G15" s="2">
        <v>364</v>
      </c>
      <c r="H15" s="71">
        <f>+G15/(E15-F15)</f>
        <v>33.09090909090909</v>
      </c>
      <c r="I15" s="10">
        <v>1</v>
      </c>
      <c r="J15" s="10"/>
      <c r="K15" s="2" t="s">
        <v>409</v>
      </c>
    </row>
    <row r="16" spans="1:11" ht="12.75">
      <c r="A16" s="4">
        <v>11</v>
      </c>
      <c r="B16" s="7">
        <v>9</v>
      </c>
      <c r="C16" s="2" t="s">
        <v>95</v>
      </c>
      <c r="D16" s="2">
        <v>35</v>
      </c>
      <c r="E16" s="2">
        <v>35</v>
      </c>
      <c r="F16" s="2">
        <v>9</v>
      </c>
      <c r="G16" s="2">
        <v>854</v>
      </c>
      <c r="H16" s="71">
        <f>G16/(E16-F16)</f>
        <v>32.84615384615385</v>
      </c>
      <c r="I16" s="10">
        <v>2</v>
      </c>
      <c r="J16" s="10"/>
      <c r="K16" s="2" t="s">
        <v>417</v>
      </c>
    </row>
    <row r="17" spans="1:11" ht="12.75">
      <c r="A17" s="4">
        <v>12</v>
      </c>
      <c r="B17" s="7">
        <v>12</v>
      </c>
      <c r="C17" s="4" t="s">
        <v>6</v>
      </c>
      <c r="D17" s="4">
        <v>165</v>
      </c>
      <c r="E17" s="4">
        <v>154</v>
      </c>
      <c r="F17" s="4">
        <v>44</v>
      </c>
      <c r="G17" s="4">
        <v>3255</v>
      </c>
      <c r="H17" s="84">
        <f>+G17/(E17-F17)</f>
        <v>29.59090909090909</v>
      </c>
      <c r="I17" s="9">
        <v>15</v>
      </c>
      <c r="J17" s="9"/>
      <c r="K17" s="4" t="s">
        <v>298</v>
      </c>
    </row>
    <row r="18" spans="1:11" ht="12.75">
      <c r="A18" s="4">
        <v>13</v>
      </c>
      <c r="B18" s="7">
        <v>11</v>
      </c>
      <c r="C18" s="6" t="s">
        <v>7</v>
      </c>
      <c r="D18" s="6">
        <v>106</v>
      </c>
      <c r="E18" s="6">
        <v>81</v>
      </c>
      <c r="F18" s="6">
        <v>36</v>
      </c>
      <c r="G18" s="6">
        <v>1331</v>
      </c>
      <c r="H18" s="85">
        <f>+G18/(E18-F18)</f>
        <v>29.57777777777778</v>
      </c>
      <c r="I18" s="7">
        <v>3</v>
      </c>
      <c r="J18" s="7"/>
      <c r="K18" s="6" t="s">
        <v>299</v>
      </c>
    </row>
    <row r="19" spans="1:11" ht="12.75">
      <c r="A19" s="4">
        <v>14</v>
      </c>
      <c r="B19" s="7">
        <v>14</v>
      </c>
      <c r="C19" s="4" t="s">
        <v>15</v>
      </c>
      <c r="D19" s="4">
        <v>151</v>
      </c>
      <c r="E19" s="4">
        <v>142</v>
      </c>
      <c r="F19" s="4">
        <v>24</v>
      </c>
      <c r="G19" s="4">
        <v>3010</v>
      </c>
      <c r="H19" s="84">
        <f>+G19/(E19-F19)</f>
        <v>25.508474576271187</v>
      </c>
      <c r="I19" s="9">
        <v>18</v>
      </c>
      <c r="J19" s="9"/>
      <c r="K19" s="4" t="s">
        <v>301</v>
      </c>
    </row>
    <row r="20" spans="1:11" ht="12.75">
      <c r="A20" s="4">
        <v>15</v>
      </c>
      <c r="B20" s="7">
        <v>13</v>
      </c>
      <c r="C20" s="6" t="s">
        <v>87</v>
      </c>
      <c r="D20" s="6">
        <v>24</v>
      </c>
      <c r="E20" s="6">
        <v>24</v>
      </c>
      <c r="F20" s="6">
        <v>7</v>
      </c>
      <c r="G20" s="6">
        <v>423</v>
      </c>
      <c r="H20" s="85">
        <f>G20/(E20-F20)</f>
        <v>24.88235294117647</v>
      </c>
      <c r="I20" s="7"/>
      <c r="J20" s="7"/>
      <c r="K20" s="6" t="s">
        <v>300</v>
      </c>
    </row>
    <row r="21" spans="1:11" ht="12.75">
      <c r="A21" s="4">
        <v>16</v>
      </c>
      <c r="B21" s="7">
        <v>15</v>
      </c>
      <c r="C21" s="6" t="s">
        <v>8</v>
      </c>
      <c r="D21" s="6">
        <v>72</v>
      </c>
      <c r="E21" s="6">
        <v>45</v>
      </c>
      <c r="F21" s="6">
        <v>19</v>
      </c>
      <c r="G21" s="6">
        <v>606</v>
      </c>
      <c r="H21" s="85">
        <f>+G21/(E21-F21)</f>
        <v>23.307692307692307</v>
      </c>
      <c r="I21" s="7">
        <v>2</v>
      </c>
      <c r="J21" s="7"/>
      <c r="K21" s="6" t="s">
        <v>265</v>
      </c>
    </row>
    <row r="22" spans="1:11" ht="12.75">
      <c r="A22" s="4">
        <v>17</v>
      </c>
      <c r="B22" s="7">
        <v>16</v>
      </c>
      <c r="C22" s="3" t="s">
        <v>12</v>
      </c>
      <c r="D22" s="3">
        <v>12</v>
      </c>
      <c r="E22" s="3">
        <v>11</v>
      </c>
      <c r="F22" s="3">
        <v>2</v>
      </c>
      <c r="G22" s="3">
        <v>199</v>
      </c>
      <c r="H22" s="86">
        <f>+G22/(E22-F22)</f>
        <v>22.11111111111111</v>
      </c>
      <c r="I22" s="29"/>
      <c r="J22" s="29"/>
      <c r="K22" s="3" t="s">
        <v>302</v>
      </c>
    </row>
    <row r="23" spans="1:11" ht="12.75">
      <c r="A23" s="4">
        <v>18</v>
      </c>
      <c r="B23" s="7">
        <v>17</v>
      </c>
      <c r="C23" s="4" t="s">
        <v>9</v>
      </c>
      <c r="D23" s="4">
        <v>53</v>
      </c>
      <c r="E23" s="4">
        <v>48</v>
      </c>
      <c r="F23" s="4">
        <v>8</v>
      </c>
      <c r="G23" s="4">
        <v>878</v>
      </c>
      <c r="H23" s="84">
        <f>G23/(E23-F23)</f>
        <v>21.95</v>
      </c>
      <c r="I23" s="9">
        <v>5</v>
      </c>
      <c r="J23" s="9"/>
      <c r="K23" s="4" t="s">
        <v>295</v>
      </c>
    </row>
    <row r="24" spans="1:11" ht="12.75">
      <c r="A24" s="4">
        <v>19</v>
      </c>
      <c r="B24" s="7">
        <v>18</v>
      </c>
      <c r="C24" s="6" t="s">
        <v>10</v>
      </c>
      <c r="D24" s="6">
        <v>74</v>
      </c>
      <c r="E24" s="6">
        <v>48</v>
      </c>
      <c r="F24" s="6">
        <v>18</v>
      </c>
      <c r="G24" s="6">
        <v>653</v>
      </c>
      <c r="H24" s="85">
        <f aca="true" t="shared" si="0" ref="H24:H30">+G24/(E24-F24)</f>
        <v>21.766666666666666</v>
      </c>
      <c r="I24" s="7"/>
      <c r="J24" s="7"/>
      <c r="K24" s="6" t="s">
        <v>303</v>
      </c>
    </row>
    <row r="25" spans="1:11" ht="12.75">
      <c r="A25" s="4">
        <v>20</v>
      </c>
      <c r="B25" s="7">
        <v>20</v>
      </c>
      <c r="C25" s="4" t="s">
        <v>13</v>
      </c>
      <c r="D25" s="4">
        <v>238</v>
      </c>
      <c r="E25" s="4">
        <v>150</v>
      </c>
      <c r="F25" s="4">
        <v>72</v>
      </c>
      <c r="G25" s="4">
        <v>1680</v>
      </c>
      <c r="H25" s="84">
        <f t="shared" si="0"/>
        <v>21.53846153846154</v>
      </c>
      <c r="I25" s="9">
        <v>3</v>
      </c>
      <c r="J25" s="9"/>
      <c r="K25" s="4" t="s">
        <v>304</v>
      </c>
    </row>
    <row r="26" spans="1:11" ht="12.75">
      <c r="A26" s="4">
        <v>21</v>
      </c>
      <c r="B26" s="7">
        <v>19</v>
      </c>
      <c r="C26" s="4" t="s">
        <v>11</v>
      </c>
      <c r="D26" s="4">
        <v>230</v>
      </c>
      <c r="E26" s="4">
        <v>195</v>
      </c>
      <c r="F26" s="4">
        <v>52</v>
      </c>
      <c r="G26" s="4">
        <v>3021</v>
      </c>
      <c r="H26" s="84">
        <f t="shared" si="0"/>
        <v>21.125874125874127</v>
      </c>
      <c r="I26" s="9">
        <v>7</v>
      </c>
      <c r="J26" s="9">
        <v>1</v>
      </c>
      <c r="K26" s="4" t="s">
        <v>191</v>
      </c>
    </row>
    <row r="27" spans="1:11" ht="12.75">
      <c r="A27" s="4">
        <v>22</v>
      </c>
      <c r="B27" s="7">
        <v>21</v>
      </c>
      <c r="C27" s="3" t="s">
        <v>16</v>
      </c>
      <c r="D27" s="3">
        <v>39</v>
      </c>
      <c r="E27" s="3">
        <v>33</v>
      </c>
      <c r="F27" s="3">
        <v>6</v>
      </c>
      <c r="G27" s="3">
        <v>496</v>
      </c>
      <c r="H27" s="86">
        <f t="shared" si="0"/>
        <v>18.37037037037037</v>
      </c>
      <c r="I27" s="29">
        <v>2</v>
      </c>
      <c r="J27" s="29"/>
      <c r="K27" s="3" t="s">
        <v>265</v>
      </c>
    </row>
    <row r="28" spans="1:11" ht="12.75">
      <c r="A28" s="4">
        <v>23</v>
      </c>
      <c r="B28" s="7">
        <v>22</v>
      </c>
      <c r="C28" s="2" t="s">
        <v>14</v>
      </c>
      <c r="D28" s="2">
        <v>246</v>
      </c>
      <c r="E28" s="2">
        <v>123</v>
      </c>
      <c r="F28" s="2">
        <v>45</v>
      </c>
      <c r="G28" s="2">
        <v>1362</v>
      </c>
      <c r="H28" s="71">
        <f t="shared" si="0"/>
        <v>17.46153846153846</v>
      </c>
      <c r="I28" s="10">
        <v>1</v>
      </c>
      <c r="J28" s="10"/>
      <c r="K28" s="2" t="s">
        <v>263</v>
      </c>
    </row>
    <row r="29" spans="1:11" ht="12.75">
      <c r="A29" s="4">
        <v>24</v>
      </c>
      <c r="B29" s="7">
        <v>24</v>
      </c>
      <c r="C29" s="4" t="s">
        <v>37</v>
      </c>
      <c r="D29" s="4">
        <v>21</v>
      </c>
      <c r="E29" s="4">
        <v>20</v>
      </c>
      <c r="F29" s="4">
        <v>3</v>
      </c>
      <c r="G29" s="4">
        <v>271</v>
      </c>
      <c r="H29" s="84">
        <f t="shared" si="0"/>
        <v>15.941176470588236</v>
      </c>
      <c r="I29" s="9"/>
      <c r="J29" s="9"/>
      <c r="K29" s="4" t="s">
        <v>264</v>
      </c>
    </row>
    <row r="30" spans="1:11" ht="12.75">
      <c r="A30" s="4">
        <v>25</v>
      </c>
      <c r="B30" s="7">
        <v>23</v>
      </c>
      <c r="C30" s="3" t="s">
        <v>17</v>
      </c>
      <c r="D30" s="3">
        <v>86</v>
      </c>
      <c r="E30" s="3">
        <v>54</v>
      </c>
      <c r="F30" s="3">
        <v>19</v>
      </c>
      <c r="G30" s="3">
        <v>545</v>
      </c>
      <c r="H30" s="86">
        <f t="shared" si="0"/>
        <v>15.571428571428571</v>
      </c>
      <c r="I30" s="29">
        <v>1</v>
      </c>
      <c r="J30" s="29"/>
      <c r="K30" s="3" t="s">
        <v>295</v>
      </c>
    </row>
    <row r="31" spans="1:11" ht="12.75">
      <c r="A31" s="4">
        <v>26</v>
      </c>
      <c r="B31" s="7">
        <v>57</v>
      </c>
      <c r="C31" s="2" t="s">
        <v>98</v>
      </c>
      <c r="D31" s="2">
        <v>10</v>
      </c>
      <c r="E31" s="2">
        <v>10</v>
      </c>
      <c r="F31" s="2">
        <v>3</v>
      </c>
      <c r="G31" s="2">
        <v>103</v>
      </c>
      <c r="H31" s="71">
        <f>G31/(E31-F31)</f>
        <v>14.714285714285714</v>
      </c>
      <c r="I31" s="10"/>
      <c r="J31" s="10"/>
      <c r="K31" s="2" t="s">
        <v>183</v>
      </c>
    </row>
    <row r="32" spans="1:11" ht="12.75">
      <c r="A32" s="4">
        <v>27</v>
      </c>
      <c r="B32" s="7">
        <v>25</v>
      </c>
      <c r="C32" s="6" t="s">
        <v>20</v>
      </c>
      <c r="D32" s="6">
        <v>92</v>
      </c>
      <c r="E32" s="6">
        <v>90</v>
      </c>
      <c r="F32" s="6">
        <v>19</v>
      </c>
      <c r="G32" s="6">
        <v>1044</v>
      </c>
      <c r="H32" s="85">
        <f aca="true" t="shared" si="1" ref="H32:H47">+G32/(E32-F32)</f>
        <v>14.704225352112676</v>
      </c>
      <c r="I32" s="7">
        <v>1</v>
      </c>
      <c r="J32" s="7"/>
      <c r="K32" s="6" t="s">
        <v>305</v>
      </c>
    </row>
    <row r="33" spans="1:11" ht="12.75">
      <c r="A33" s="4">
        <v>28</v>
      </c>
      <c r="B33" s="7">
        <v>26</v>
      </c>
      <c r="C33" s="2" t="s">
        <v>85</v>
      </c>
      <c r="D33" s="2">
        <v>25</v>
      </c>
      <c r="E33" s="2">
        <v>23</v>
      </c>
      <c r="F33" s="2">
        <v>6</v>
      </c>
      <c r="G33" s="2">
        <v>248</v>
      </c>
      <c r="H33" s="71">
        <f>G33/(E33-F33)</f>
        <v>14.588235294117647</v>
      </c>
      <c r="I33" s="10"/>
      <c r="J33" s="10"/>
      <c r="K33" s="2" t="s">
        <v>176</v>
      </c>
    </row>
    <row r="34" spans="1:11" ht="12.75">
      <c r="A34" s="4">
        <v>29</v>
      </c>
      <c r="B34" s="7">
        <v>27</v>
      </c>
      <c r="C34" s="6" t="s">
        <v>18</v>
      </c>
      <c r="D34" s="6">
        <v>79</v>
      </c>
      <c r="E34" s="6">
        <v>48</v>
      </c>
      <c r="F34" s="6">
        <v>10</v>
      </c>
      <c r="G34" s="6">
        <v>525</v>
      </c>
      <c r="H34" s="85">
        <f t="shared" si="1"/>
        <v>13.81578947368421</v>
      </c>
      <c r="I34" s="7">
        <v>2</v>
      </c>
      <c r="J34" s="7"/>
      <c r="K34" s="6" t="s">
        <v>305</v>
      </c>
    </row>
    <row r="35" spans="1:11" ht="12.75">
      <c r="A35" s="4">
        <v>30</v>
      </c>
      <c r="B35" s="7">
        <v>30</v>
      </c>
      <c r="C35" s="2" t="s">
        <v>79</v>
      </c>
      <c r="D35" s="2">
        <v>48</v>
      </c>
      <c r="E35" s="2">
        <v>40</v>
      </c>
      <c r="F35" s="2">
        <v>7</v>
      </c>
      <c r="G35" s="2">
        <v>426</v>
      </c>
      <c r="H35" s="71">
        <f t="shared" si="1"/>
        <v>12.909090909090908</v>
      </c>
      <c r="I35" s="10">
        <v>1</v>
      </c>
      <c r="J35" s="10"/>
      <c r="K35" s="2" t="s">
        <v>305</v>
      </c>
    </row>
    <row r="36" spans="1:11" ht="12.75">
      <c r="A36" s="4">
        <v>31</v>
      </c>
      <c r="B36" s="7">
        <v>28</v>
      </c>
      <c r="C36" s="4" t="s">
        <v>19</v>
      </c>
      <c r="D36" s="4">
        <v>68</v>
      </c>
      <c r="E36" s="4">
        <v>68</v>
      </c>
      <c r="F36" s="4">
        <v>9</v>
      </c>
      <c r="G36" s="4">
        <v>753</v>
      </c>
      <c r="H36" s="84">
        <f t="shared" si="1"/>
        <v>12.76271186440678</v>
      </c>
      <c r="I36" s="9">
        <v>1</v>
      </c>
      <c r="J36" s="9"/>
      <c r="K36" s="4" t="s">
        <v>306</v>
      </c>
    </row>
    <row r="37" spans="1:11" ht="12.75">
      <c r="A37" s="4">
        <v>32</v>
      </c>
      <c r="B37" s="7">
        <v>29</v>
      </c>
      <c r="C37" s="4" t="s">
        <v>27</v>
      </c>
      <c r="D37" s="4">
        <v>86</v>
      </c>
      <c r="E37" s="4">
        <v>44</v>
      </c>
      <c r="F37" s="4">
        <v>21</v>
      </c>
      <c r="G37" s="4">
        <v>263</v>
      </c>
      <c r="H37" s="84">
        <f t="shared" si="1"/>
        <v>11.434782608695652</v>
      </c>
      <c r="I37" s="9"/>
      <c r="J37" s="9"/>
      <c r="K37" s="4" t="s">
        <v>177</v>
      </c>
    </row>
    <row r="38" spans="1:11" ht="12.75">
      <c r="A38" s="4">
        <v>33</v>
      </c>
      <c r="B38" s="7">
        <v>50</v>
      </c>
      <c r="C38" s="2" t="s">
        <v>102</v>
      </c>
      <c r="D38" s="2">
        <v>21</v>
      </c>
      <c r="E38" s="2">
        <v>14</v>
      </c>
      <c r="F38" s="2">
        <v>3</v>
      </c>
      <c r="G38" s="2">
        <v>116</v>
      </c>
      <c r="H38" s="71">
        <f>G38/(E38-F38)</f>
        <v>10.545454545454545</v>
      </c>
      <c r="I38" s="7">
        <v>1</v>
      </c>
      <c r="J38" s="10"/>
      <c r="K38" s="2" t="s">
        <v>346</v>
      </c>
    </row>
    <row r="39" spans="1:11" ht="12.75">
      <c r="A39" s="4">
        <v>34</v>
      </c>
      <c r="B39" s="7">
        <v>31</v>
      </c>
      <c r="C39" s="4" t="s">
        <v>21</v>
      </c>
      <c r="D39" s="4">
        <v>197</v>
      </c>
      <c r="E39" s="4">
        <v>67</v>
      </c>
      <c r="F39" s="4">
        <v>32</v>
      </c>
      <c r="G39" s="4">
        <v>344</v>
      </c>
      <c r="H39" s="84">
        <f t="shared" si="1"/>
        <v>9.82857142857143</v>
      </c>
      <c r="I39" s="9"/>
      <c r="J39" s="9"/>
      <c r="K39" s="4" t="s">
        <v>303</v>
      </c>
    </row>
    <row r="40" spans="1:11" ht="12.75">
      <c r="A40" s="4">
        <v>35</v>
      </c>
      <c r="B40" s="7">
        <v>32</v>
      </c>
      <c r="C40" s="6" t="s">
        <v>25</v>
      </c>
      <c r="D40" s="6">
        <v>29</v>
      </c>
      <c r="E40" s="6">
        <v>28</v>
      </c>
      <c r="F40" s="6">
        <v>0</v>
      </c>
      <c r="G40" s="6">
        <v>243</v>
      </c>
      <c r="H40" s="85">
        <f t="shared" si="1"/>
        <v>8.678571428571429</v>
      </c>
      <c r="I40" s="7"/>
      <c r="J40" s="7"/>
      <c r="K40" s="6" t="s">
        <v>307</v>
      </c>
    </row>
    <row r="41" spans="1:11" ht="12.75">
      <c r="A41" s="4">
        <v>36</v>
      </c>
      <c r="B41" s="7">
        <v>33</v>
      </c>
      <c r="C41" s="3" t="s">
        <v>23</v>
      </c>
      <c r="D41" s="3">
        <v>13</v>
      </c>
      <c r="E41" s="3">
        <v>10</v>
      </c>
      <c r="F41" s="3">
        <v>3</v>
      </c>
      <c r="G41" s="3">
        <v>59</v>
      </c>
      <c r="H41" s="86">
        <f t="shared" si="1"/>
        <v>8.428571428571429</v>
      </c>
      <c r="I41" s="29"/>
      <c r="J41" s="29"/>
      <c r="K41" s="3" t="s">
        <v>308</v>
      </c>
    </row>
    <row r="42" spans="1:11" ht="12.75">
      <c r="A42" s="4">
        <v>37</v>
      </c>
      <c r="B42" s="7">
        <v>35</v>
      </c>
      <c r="C42" s="4" t="s">
        <v>24</v>
      </c>
      <c r="D42" s="4">
        <v>176</v>
      </c>
      <c r="E42" s="4">
        <v>152</v>
      </c>
      <c r="F42" s="4">
        <v>18</v>
      </c>
      <c r="G42" s="4">
        <v>1001</v>
      </c>
      <c r="H42" s="84">
        <f t="shared" si="1"/>
        <v>7.470149253731344</v>
      </c>
      <c r="I42" s="9"/>
      <c r="J42" s="9"/>
      <c r="K42" s="4" t="s">
        <v>309</v>
      </c>
    </row>
    <row r="43" spans="1:11" ht="12.75">
      <c r="A43" s="4">
        <v>38</v>
      </c>
      <c r="B43" s="7">
        <v>34</v>
      </c>
      <c r="C43" s="4" t="s">
        <v>22</v>
      </c>
      <c r="D43" s="4">
        <v>85</v>
      </c>
      <c r="E43" s="4">
        <v>27</v>
      </c>
      <c r="F43" s="4">
        <v>13</v>
      </c>
      <c r="G43" s="4">
        <v>101</v>
      </c>
      <c r="H43" s="84">
        <f t="shared" si="1"/>
        <v>7.214285714285714</v>
      </c>
      <c r="I43" s="9"/>
      <c r="J43" s="9"/>
      <c r="K43" s="4" t="s">
        <v>183</v>
      </c>
    </row>
    <row r="44" spans="1:11" ht="12.75">
      <c r="A44" s="4">
        <v>39</v>
      </c>
      <c r="B44" s="7">
        <v>36</v>
      </c>
      <c r="C44" s="6" t="s">
        <v>26</v>
      </c>
      <c r="D44" s="6">
        <v>19</v>
      </c>
      <c r="E44" s="6">
        <v>16</v>
      </c>
      <c r="F44" s="6">
        <v>1</v>
      </c>
      <c r="G44" s="6">
        <v>108</v>
      </c>
      <c r="H44" s="85">
        <f t="shared" si="1"/>
        <v>7.2</v>
      </c>
      <c r="I44" s="7"/>
      <c r="J44" s="7"/>
      <c r="K44" s="6" t="s">
        <v>310</v>
      </c>
    </row>
    <row r="45" spans="1:11" ht="12.75">
      <c r="A45" s="4">
        <v>40</v>
      </c>
      <c r="B45" s="7">
        <v>37</v>
      </c>
      <c r="C45" s="3" t="s">
        <v>28</v>
      </c>
      <c r="D45" s="3">
        <v>42</v>
      </c>
      <c r="E45" s="3">
        <v>15</v>
      </c>
      <c r="F45" s="3">
        <v>3</v>
      </c>
      <c r="G45" s="3">
        <v>66</v>
      </c>
      <c r="H45" s="86">
        <f t="shared" si="1"/>
        <v>5.5</v>
      </c>
      <c r="I45" s="29"/>
      <c r="J45" s="29"/>
      <c r="K45" s="3" t="s">
        <v>311</v>
      </c>
    </row>
    <row r="46" spans="1:11" ht="12.75">
      <c r="A46" s="4">
        <v>41</v>
      </c>
      <c r="B46" s="7">
        <v>38</v>
      </c>
      <c r="C46" s="6" t="s">
        <v>30</v>
      </c>
      <c r="D46" s="6">
        <v>130</v>
      </c>
      <c r="E46" s="6">
        <v>38</v>
      </c>
      <c r="F46" s="6">
        <v>17</v>
      </c>
      <c r="G46" s="6">
        <v>78</v>
      </c>
      <c r="H46" s="85">
        <f t="shared" si="1"/>
        <v>3.7142857142857144</v>
      </c>
      <c r="I46" s="7"/>
      <c r="J46" s="7"/>
      <c r="K46" s="6" t="s">
        <v>312</v>
      </c>
    </row>
    <row r="47" spans="1:11" ht="12.75">
      <c r="A47" s="4">
        <v>42</v>
      </c>
      <c r="B47" s="7">
        <v>39</v>
      </c>
      <c r="C47" s="6" t="s">
        <v>29</v>
      </c>
      <c r="D47" s="6">
        <v>28</v>
      </c>
      <c r="E47" s="6">
        <v>22</v>
      </c>
      <c r="F47" s="6">
        <v>2</v>
      </c>
      <c r="G47" s="6">
        <v>69</v>
      </c>
      <c r="H47" s="85">
        <f t="shared" si="1"/>
        <v>3.45</v>
      </c>
      <c r="I47" s="7"/>
      <c r="J47" s="7"/>
      <c r="K47" s="6" t="s">
        <v>278</v>
      </c>
    </row>
    <row r="48" spans="1:11" ht="12.75">
      <c r="A48" s="4">
        <v>43</v>
      </c>
      <c r="B48" s="7">
        <v>40</v>
      </c>
      <c r="C48" s="6" t="s">
        <v>46</v>
      </c>
      <c r="D48" s="2">
        <v>17</v>
      </c>
      <c r="E48" s="2">
        <v>13</v>
      </c>
      <c r="F48" s="2">
        <v>1</v>
      </c>
      <c r="G48" s="2">
        <v>41</v>
      </c>
      <c r="H48" s="71">
        <f>+G48/(E48-F48)</f>
        <v>3.4166666666666665</v>
      </c>
      <c r="I48" s="10"/>
      <c r="J48" s="10"/>
      <c r="K48" s="2" t="s">
        <v>268</v>
      </c>
    </row>
    <row r="49" spans="1:11" ht="12.75">
      <c r="A49" s="4">
        <v>44</v>
      </c>
      <c r="B49" s="7">
        <v>41</v>
      </c>
      <c r="C49" s="6" t="s">
        <v>84</v>
      </c>
      <c r="D49" s="6">
        <v>19</v>
      </c>
      <c r="E49" s="6">
        <v>11</v>
      </c>
      <c r="F49" s="6">
        <v>2</v>
      </c>
      <c r="G49" s="6">
        <v>30</v>
      </c>
      <c r="H49" s="85">
        <f>G49/(E49-F49)</f>
        <v>3.3333333333333335</v>
      </c>
      <c r="I49" s="7"/>
      <c r="J49" s="7"/>
      <c r="K49" s="6" t="s">
        <v>279</v>
      </c>
    </row>
    <row r="50" spans="1:11" ht="12.75">
      <c r="A50" s="4">
        <v>45</v>
      </c>
      <c r="B50" s="7">
        <v>82</v>
      </c>
      <c r="C50" s="2" t="s">
        <v>66</v>
      </c>
      <c r="D50" s="2">
        <v>24</v>
      </c>
      <c r="E50" s="2">
        <v>13</v>
      </c>
      <c r="F50" s="2">
        <v>4</v>
      </c>
      <c r="G50" s="2">
        <v>18</v>
      </c>
      <c r="H50" s="71">
        <f>G50/(E50-F50)</f>
        <v>2</v>
      </c>
      <c r="I50" s="10"/>
      <c r="J50" s="10"/>
      <c r="K50" s="2" t="s">
        <v>269</v>
      </c>
    </row>
    <row r="51" spans="1:11" ht="12.75">
      <c r="A51" s="4"/>
      <c r="B51" s="7"/>
      <c r="C51" s="6"/>
      <c r="D51" s="6"/>
      <c r="E51" s="6"/>
      <c r="F51" s="6"/>
      <c r="G51" s="6"/>
      <c r="H51" s="85"/>
      <c r="I51" s="7"/>
      <c r="J51" s="7"/>
      <c r="K51" s="6"/>
    </row>
    <row r="52" spans="1:11" ht="12.75">
      <c r="A52" s="4"/>
      <c r="B52" s="7"/>
      <c r="C52" s="2"/>
      <c r="D52" s="2"/>
      <c r="E52" s="2"/>
      <c r="F52" s="2"/>
      <c r="G52" s="2"/>
      <c r="H52" s="71"/>
      <c r="I52" s="10"/>
      <c r="J52" s="10"/>
      <c r="K52" s="2"/>
    </row>
    <row r="53" spans="2:11" ht="12.75">
      <c r="B53" s="23"/>
      <c r="C53" s="23"/>
      <c r="D53" s="23"/>
      <c r="E53" s="23"/>
      <c r="F53" s="23"/>
      <c r="G53" s="23"/>
      <c r="H53" s="87"/>
      <c r="I53" s="30"/>
      <c r="J53" s="30"/>
      <c r="K53" s="23"/>
    </row>
    <row r="54" spans="2:11" ht="12.75">
      <c r="B54" s="23"/>
      <c r="C54" s="23" t="s">
        <v>313</v>
      </c>
      <c r="D54" s="23"/>
      <c r="E54" s="23"/>
      <c r="F54" s="23"/>
      <c r="G54" s="23"/>
      <c r="H54" s="87"/>
      <c r="I54" s="30"/>
      <c r="J54" s="30"/>
      <c r="K54" s="23"/>
    </row>
    <row r="55" ht="12.75">
      <c r="B55" s="23"/>
    </row>
    <row r="56" spans="1:11" ht="12.75">
      <c r="A56" s="4">
        <v>46</v>
      </c>
      <c r="B56" s="7">
        <v>112</v>
      </c>
      <c r="C56" s="2" t="s">
        <v>355</v>
      </c>
      <c r="D56" s="2">
        <v>9</v>
      </c>
      <c r="E56" s="2">
        <v>7</v>
      </c>
      <c r="F56" s="2">
        <v>6</v>
      </c>
      <c r="G56" s="2">
        <v>119</v>
      </c>
      <c r="H56" s="71">
        <f>G56/(E56-F56)</f>
        <v>119</v>
      </c>
      <c r="I56" s="10"/>
      <c r="J56" s="10"/>
      <c r="K56" s="2" t="s">
        <v>183</v>
      </c>
    </row>
    <row r="57" spans="1:11" ht="12.75">
      <c r="A57" s="4">
        <v>47</v>
      </c>
      <c r="B57" s="7">
        <v>42</v>
      </c>
      <c r="C57" s="6" t="s">
        <v>64</v>
      </c>
      <c r="D57" s="6">
        <v>2</v>
      </c>
      <c r="E57" s="6">
        <v>2</v>
      </c>
      <c r="F57" s="6">
        <v>1</v>
      </c>
      <c r="G57" s="6">
        <v>62</v>
      </c>
      <c r="H57" s="85">
        <f>G57/(E57-F57)</f>
        <v>62</v>
      </c>
      <c r="I57" s="7">
        <v>1</v>
      </c>
      <c r="J57" s="7"/>
      <c r="K57" s="6" t="s">
        <v>265</v>
      </c>
    </row>
    <row r="58" spans="1:11" ht="12.75">
      <c r="A58" s="4">
        <v>48</v>
      </c>
      <c r="B58" s="7">
        <v>44</v>
      </c>
      <c r="C58" s="6" t="s">
        <v>74</v>
      </c>
      <c r="D58" s="6">
        <v>2</v>
      </c>
      <c r="E58" s="6">
        <v>2</v>
      </c>
      <c r="F58" s="6">
        <v>1</v>
      </c>
      <c r="G58" s="6">
        <v>59</v>
      </c>
      <c r="H58" s="85">
        <f>G58/(E58-F58)</f>
        <v>59</v>
      </c>
      <c r="I58" s="7">
        <v>1</v>
      </c>
      <c r="J58" s="7"/>
      <c r="K58" s="6" t="s">
        <v>314</v>
      </c>
    </row>
    <row r="59" spans="1:11" ht="12.75">
      <c r="A59" s="4">
        <v>49</v>
      </c>
      <c r="B59" s="7">
        <v>45</v>
      </c>
      <c r="C59" s="6" t="s">
        <v>348</v>
      </c>
      <c r="D59" s="2">
        <v>1</v>
      </c>
      <c r="E59" s="2">
        <v>1</v>
      </c>
      <c r="F59" s="2">
        <v>0</v>
      </c>
      <c r="G59" s="2">
        <v>47</v>
      </c>
      <c r="H59" s="71">
        <f>G59/(E59-F59)</f>
        <v>47</v>
      </c>
      <c r="I59" s="10"/>
      <c r="J59" s="10"/>
      <c r="K59" s="2" t="s">
        <v>345</v>
      </c>
    </row>
    <row r="60" spans="1:11" ht="12.75">
      <c r="A60" s="4">
        <v>50</v>
      </c>
      <c r="B60" s="7">
        <v>46</v>
      </c>
      <c r="C60" s="6" t="s">
        <v>97</v>
      </c>
      <c r="D60" s="2">
        <v>4</v>
      </c>
      <c r="E60" s="2">
        <v>3</v>
      </c>
      <c r="F60" s="2">
        <v>2</v>
      </c>
      <c r="G60" s="2">
        <v>46</v>
      </c>
      <c r="H60" s="71">
        <f>G60/(E60-F60)</f>
        <v>46</v>
      </c>
      <c r="I60" s="10"/>
      <c r="J60" s="10"/>
      <c r="K60" s="2" t="s">
        <v>175</v>
      </c>
    </row>
    <row r="61" spans="1:11" ht="12.75">
      <c r="A61" s="4">
        <v>51</v>
      </c>
      <c r="B61" s="7">
        <v>47</v>
      </c>
      <c r="C61" s="2" t="s">
        <v>100</v>
      </c>
      <c r="D61" s="2">
        <v>5</v>
      </c>
      <c r="E61" s="2">
        <v>5</v>
      </c>
      <c r="F61" s="2">
        <v>1</v>
      </c>
      <c r="G61" s="2">
        <v>154</v>
      </c>
      <c r="H61" s="71">
        <f>G61/(E61-F61)</f>
        <v>38.5</v>
      </c>
      <c r="I61" s="10"/>
      <c r="J61" s="10"/>
      <c r="K61" s="2" t="s">
        <v>455</v>
      </c>
    </row>
    <row r="62" spans="1:11" ht="12.75">
      <c r="A62" s="4">
        <v>52</v>
      </c>
      <c r="B62" s="7">
        <v>48</v>
      </c>
      <c r="C62" s="6" t="s">
        <v>82</v>
      </c>
      <c r="D62" s="6">
        <v>7</v>
      </c>
      <c r="E62" s="6">
        <v>3</v>
      </c>
      <c r="F62" s="6">
        <v>2</v>
      </c>
      <c r="G62" s="6">
        <v>36</v>
      </c>
      <c r="H62" s="85">
        <f>G62/(E62-F62)</f>
        <v>36</v>
      </c>
      <c r="I62" s="7"/>
      <c r="J62" s="7"/>
      <c r="K62" s="6" t="s">
        <v>183</v>
      </c>
    </row>
    <row r="63" spans="1:11" ht="12.75">
      <c r="A63" s="4">
        <v>53</v>
      </c>
      <c r="B63" s="7">
        <v>49</v>
      </c>
      <c r="C63" s="6" t="s">
        <v>32</v>
      </c>
      <c r="D63" s="6">
        <v>6</v>
      </c>
      <c r="E63" s="6">
        <v>5</v>
      </c>
      <c r="F63" s="6">
        <v>2</v>
      </c>
      <c r="G63" s="6">
        <v>102</v>
      </c>
      <c r="H63" s="85">
        <f>+G63/(E63-F63)</f>
        <v>34</v>
      </c>
      <c r="I63" s="7"/>
      <c r="J63" s="7"/>
      <c r="K63" s="6" t="s">
        <v>316</v>
      </c>
    </row>
    <row r="64" spans="1:11" ht="12.75">
      <c r="A64" s="4">
        <v>54</v>
      </c>
      <c r="B64" s="7">
        <v>113</v>
      </c>
      <c r="C64" s="2" t="s">
        <v>356</v>
      </c>
      <c r="D64" s="2">
        <v>14</v>
      </c>
      <c r="E64" s="2">
        <v>7</v>
      </c>
      <c r="F64" s="2">
        <v>5</v>
      </c>
      <c r="G64" s="2">
        <v>56</v>
      </c>
      <c r="H64" s="71">
        <f>G64/(E64-F64)</f>
        <v>28</v>
      </c>
      <c r="I64" s="10"/>
      <c r="J64" s="10"/>
      <c r="K64" s="2" t="s">
        <v>442</v>
      </c>
    </row>
    <row r="65" spans="1:11" ht="12.75">
      <c r="A65" s="4">
        <v>55</v>
      </c>
      <c r="B65" s="7">
        <v>51</v>
      </c>
      <c r="C65" s="6" t="s">
        <v>99</v>
      </c>
      <c r="D65" s="2">
        <v>8</v>
      </c>
      <c r="E65" s="2">
        <v>8</v>
      </c>
      <c r="F65" s="2">
        <v>2</v>
      </c>
      <c r="G65" s="2">
        <v>147</v>
      </c>
      <c r="H65" s="71">
        <f>G65/(E65-F65)</f>
        <v>24.5</v>
      </c>
      <c r="I65" s="10"/>
      <c r="J65" s="10"/>
      <c r="K65" s="2" t="s">
        <v>178</v>
      </c>
    </row>
    <row r="66" spans="1:11" ht="12.75">
      <c r="A66" s="4">
        <v>56</v>
      </c>
      <c r="B66" s="7">
        <v>52</v>
      </c>
      <c r="C66" s="6" t="s">
        <v>81</v>
      </c>
      <c r="D66" s="6">
        <v>8</v>
      </c>
      <c r="E66" s="6">
        <v>6</v>
      </c>
      <c r="F66" s="6">
        <v>4</v>
      </c>
      <c r="G66" s="6">
        <v>46</v>
      </c>
      <c r="H66" s="85">
        <f>G66/(E66-F66)</f>
        <v>23</v>
      </c>
      <c r="I66" s="7"/>
      <c r="J66" s="7"/>
      <c r="K66" s="6" t="s">
        <v>177</v>
      </c>
    </row>
    <row r="67" spans="1:11" ht="12.75">
      <c r="A67" s="4">
        <v>57</v>
      </c>
      <c r="B67" s="7">
        <v>53</v>
      </c>
      <c r="C67" s="6" t="s">
        <v>72</v>
      </c>
      <c r="D67" s="6">
        <v>7</v>
      </c>
      <c r="E67" s="6">
        <v>2</v>
      </c>
      <c r="F67" s="6">
        <v>1</v>
      </c>
      <c r="G67" s="6">
        <v>23</v>
      </c>
      <c r="H67" s="85">
        <f>G67/(E67-F67)</f>
        <v>23</v>
      </c>
      <c r="I67" s="7"/>
      <c r="J67" s="7"/>
      <c r="K67" s="6" t="s">
        <v>332</v>
      </c>
    </row>
    <row r="68" spans="1:11" ht="12.75">
      <c r="A68" s="4">
        <v>58</v>
      </c>
      <c r="B68" s="2" t="s">
        <v>69</v>
      </c>
      <c r="C68" s="2" t="s">
        <v>403</v>
      </c>
      <c r="D68" s="2">
        <v>7</v>
      </c>
      <c r="E68" s="2">
        <v>5</v>
      </c>
      <c r="F68" s="2">
        <v>1</v>
      </c>
      <c r="G68" s="2">
        <v>91</v>
      </c>
      <c r="H68" s="71">
        <f>G68/(E68-F68)</f>
        <v>22.75</v>
      </c>
      <c r="I68" s="10">
        <v>1</v>
      </c>
      <c r="J68" s="2"/>
      <c r="K68" s="2" t="s">
        <v>265</v>
      </c>
    </row>
    <row r="69" spans="1:11" ht="12.75">
      <c r="A69" s="4">
        <v>59</v>
      </c>
      <c r="B69" s="7">
        <v>54</v>
      </c>
      <c r="C69" s="3" t="s">
        <v>34</v>
      </c>
      <c r="D69" s="3">
        <v>1</v>
      </c>
      <c r="E69" s="3">
        <v>1</v>
      </c>
      <c r="F69" s="3">
        <v>0</v>
      </c>
      <c r="G69" s="3">
        <v>22</v>
      </c>
      <c r="H69" s="86">
        <f>+G69/(E69-F69)</f>
        <v>22</v>
      </c>
      <c r="I69" s="29"/>
      <c r="J69" s="29"/>
      <c r="K69" s="3" t="s">
        <v>270</v>
      </c>
    </row>
    <row r="70" spans="1:11" ht="12.75">
      <c r="A70" s="4">
        <v>60</v>
      </c>
      <c r="B70" s="7">
        <v>55</v>
      </c>
      <c r="C70" s="6" t="s">
        <v>45</v>
      </c>
      <c r="D70" s="6">
        <v>6</v>
      </c>
      <c r="E70" s="6">
        <v>6</v>
      </c>
      <c r="F70" s="6">
        <v>2</v>
      </c>
      <c r="G70" s="6">
        <v>80</v>
      </c>
      <c r="H70" s="85">
        <f>+G70/(E70-F70)</f>
        <v>20</v>
      </c>
      <c r="I70" s="7"/>
      <c r="J70" s="7"/>
      <c r="K70" s="6" t="s">
        <v>317</v>
      </c>
    </row>
    <row r="71" spans="1:11" ht="12.75">
      <c r="A71" s="4">
        <v>61</v>
      </c>
      <c r="B71" s="34">
        <v>56</v>
      </c>
      <c r="C71" s="6" t="s">
        <v>36</v>
      </c>
      <c r="D71" s="6">
        <v>2</v>
      </c>
      <c r="E71" s="6">
        <v>1</v>
      </c>
      <c r="F71" s="6">
        <v>0</v>
      </c>
      <c r="G71" s="6">
        <v>19</v>
      </c>
      <c r="H71" s="85">
        <f>G71/(E71-F71)</f>
        <v>19</v>
      </c>
      <c r="I71" s="7"/>
      <c r="J71" s="7"/>
      <c r="K71" s="6" t="s">
        <v>310</v>
      </c>
    </row>
    <row r="72" spans="1:11" ht="12.75">
      <c r="A72" s="4">
        <v>62</v>
      </c>
      <c r="B72" s="7">
        <v>58</v>
      </c>
      <c r="C72" s="6" t="s">
        <v>70</v>
      </c>
      <c r="D72" s="6">
        <v>2</v>
      </c>
      <c r="E72" s="6">
        <v>2</v>
      </c>
      <c r="F72" s="6">
        <v>0</v>
      </c>
      <c r="G72" s="6">
        <v>34</v>
      </c>
      <c r="H72" s="85">
        <f>G72/(E72-F72)</f>
        <v>17</v>
      </c>
      <c r="I72" s="7"/>
      <c r="J72" s="7"/>
      <c r="K72" s="6" t="s">
        <v>318</v>
      </c>
    </row>
    <row r="73" spans="1:11" ht="12.75">
      <c r="A73" s="4">
        <v>63</v>
      </c>
      <c r="B73" s="2" t="s">
        <v>69</v>
      </c>
      <c r="C73" s="2" t="s">
        <v>464</v>
      </c>
      <c r="D73" s="2">
        <v>5</v>
      </c>
      <c r="E73" s="2">
        <v>5</v>
      </c>
      <c r="F73" s="2">
        <v>2</v>
      </c>
      <c r="G73" s="2">
        <v>47</v>
      </c>
      <c r="H73" s="71">
        <f>G73/(E73-F73)</f>
        <v>15.666666666666666</v>
      </c>
      <c r="I73" s="2"/>
      <c r="J73" s="2"/>
      <c r="K73" s="2" t="s">
        <v>177</v>
      </c>
    </row>
    <row r="74" spans="1:11" ht="12.75">
      <c r="A74" s="4">
        <v>64</v>
      </c>
      <c r="B74" s="7">
        <v>59</v>
      </c>
      <c r="C74" s="6" t="s">
        <v>39</v>
      </c>
      <c r="D74" s="6">
        <v>16</v>
      </c>
      <c r="E74" s="6">
        <v>4</v>
      </c>
      <c r="F74" s="6">
        <v>3</v>
      </c>
      <c r="G74" s="6">
        <v>15</v>
      </c>
      <c r="H74" s="85">
        <f>+G74/(E74-F74)</f>
        <v>15</v>
      </c>
      <c r="I74" s="7"/>
      <c r="J74" s="7"/>
      <c r="K74" s="6" t="s">
        <v>269</v>
      </c>
    </row>
    <row r="75" spans="1:11" ht="12.75">
      <c r="A75" s="4">
        <v>65</v>
      </c>
      <c r="B75" s="7">
        <v>60</v>
      </c>
      <c r="C75" s="6" t="s">
        <v>40</v>
      </c>
      <c r="D75" s="6">
        <v>10</v>
      </c>
      <c r="E75" s="6">
        <v>5</v>
      </c>
      <c r="F75" s="6">
        <v>1</v>
      </c>
      <c r="G75" s="6">
        <v>57</v>
      </c>
      <c r="H75" s="85">
        <f>+G75/(E75-F75)</f>
        <v>14.25</v>
      </c>
      <c r="I75" s="7"/>
      <c r="J75" s="7"/>
      <c r="K75" s="6" t="s">
        <v>319</v>
      </c>
    </row>
    <row r="76" spans="1:11" ht="12.75">
      <c r="A76" s="4">
        <v>66</v>
      </c>
      <c r="B76" s="7">
        <v>61</v>
      </c>
      <c r="C76" s="6" t="s">
        <v>38</v>
      </c>
      <c r="D76" s="6">
        <v>8</v>
      </c>
      <c r="E76" s="6">
        <v>7</v>
      </c>
      <c r="F76" s="6">
        <v>2</v>
      </c>
      <c r="G76" s="6">
        <v>70</v>
      </c>
      <c r="H76" s="85">
        <f>+G76/(E76-F76)</f>
        <v>14</v>
      </c>
      <c r="I76" s="7"/>
      <c r="J76" s="7"/>
      <c r="K76" s="6" t="s">
        <v>320</v>
      </c>
    </row>
    <row r="77" spans="1:11" ht="12.75">
      <c r="A77" s="4">
        <v>67</v>
      </c>
      <c r="B77" s="7">
        <v>62</v>
      </c>
      <c r="C77" s="6" t="s">
        <v>83</v>
      </c>
      <c r="D77" s="2">
        <v>12</v>
      </c>
      <c r="E77" s="2">
        <v>6</v>
      </c>
      <c r="F77" s="2">
        <v>3</v>
      </c>
      <c r="G77" s="2">
        <v>42</v>
      </c>
      <c r="H77" s="71">
        <f>G77/(E77-F77)</f>
        <v>14</v>
      </c>
      <c r="I77" s="10"/>
      <c r="J77" s="10"/>
      <c r="K77" s="2" t="s">
        <v>266</v>
      </c>
    </row>
    <row r="78" spans="1:11" ht="12.75">
      <c r="A78" s="4">
        <v>68</v>
      </c>
      <c r="B78" s="7">
        <v>63</v>
      </c>
      <c r="C78" s="3" t="s">
        <v>73</v>
      </c>
      <c r="D78" s="3">
        <v>2</v>
      </c>
      <c r="E78" s="3">
        <v>1</v>
      </c>
      <c r="F78" s="3">
        <v>0</v>
      </c>
      <c r="G78" s="3">
        <v>13</v>
      </c>
      <c r="H78" s="85">
        <f>G78/(E78-F78)</f>
        <v>13</v>
      </c>
      <c r="I78" s="29"/>
      <c r="J78" s="29"/>
      <c r="K78" s="3" t="s">
        <v>273</v>
      </c>
    </row>
    <row r="79" spans="1:11" ht="12.75">
      <c r="A79" s="4">
        <v>69</v>
      </c>
      <c r="B79" s="2" t="s">
        <v>69</v>
      </c>
      <c r="C79" s="2" t="s">
        <v>446</v>
      </c>
      <c r="D79" s="2">
        <v>1</v>
      </c>
      <c r="E79" s="2">
        <v>1</v>
      </c>
      <c r="F79" s="2">
        <v>0</v>
      </c>
      <c r="G79" s="2">
        <v>13</v>
      </c>
      <c r="H79" s="71">
        <f>G79/(E79-F79)</f>
        <v>13</v>
      </c>
      <c r="I79" s="2"/>
      <c r="J79" s="2"/>
      <c r="K79" s="2" t="s">
        <v>273</v>
      </c>
    </row>
    <row r="80" spans="1:11" ht="12.75">
      <c r="A80" s="4">
        <v>70</v>
      </c>
      <c r="B80" s="7">
        <v>64</v>
      </c>
      <c r="C80" s="6" t="s">
        <v>101</v>
      </c>
      <c r="D80" s="6">
        <v>3</v>
      </c>
      <c r="E80" s="6">
        <v>2</v>
      </c>
      <c r="F80" s="6">
        <v>0</v>
      </c>
      <c r="G80" s="6">
        <v>25</v>
      </c>
      <c r="H80" s="85">
        <f>G80/(E80-F80)</f>
        <v>12.5</v>
      </c>
      <c r="I80" s="7"/>
      <c r="J80" s="7"/>
      <c r="K80" s="6" t="s">
        <v>267</v>
      </c>
    </row>
    <row r="81" spans="1:11" ht="12.75">
      <c r="A81" s="4">
        <v>71</v>
      </c>
      <c r="B81" s="7">
        <v>65</v>
      </c>
      <c r="C81" s="6" t="s">
        <v>41</v>
      </c>
      <c r="D81" s="6">
        <v>1</v>
      </c>
      <c r="E81" s="6">
        <v>1</v>
      </c>
      <c r="F81" s="6">
        <v>0</v>
      </c>
      <c r="G81" s="6">
        <v>12</v>
      </c>
      <c r="H81" s="85">
        <f>G81/(E81-F81)</f>
        <v>12</v>
      </c>
      <c r="I81" s="7"/>
      <c r="J81" s="7"/>
      <c r="K81" s="6" t="s">
        <v>268</v>
      </c>
    </row>
    <row r="82" spans="1:11" ht="12.75">
      <c r="A82" s="4">
        <v>72</v>
      </c>
      <c r="B82" s="7">
        <v>66</v>
      </c>
      <c r="C82" s="6" t="s">
        <v>42</v>
      </c>
      <c r="D82" s="6">
        <v>2</v>
      </c>
      <c r="E82" s="6">
        <v>2</v>
      </c>
      <c r="F82" s="6">
        <v>0</v>
      </c>
      <c r="G82" s="6">
        <v>23</v>
      </c>
      <c r="H82" s="85">
        <f>G82/(E82-F82)</f>
        <v>11.5</v>
      </c>
      <c r="I82" s="7"/>
      <c r="J82" s="7"/>
      <c r="K82" s="6" t="s">
        <v>270</v>
      </c>
    </row>
    <row r="83" spans="1:11" ht="12.75">
      <c r="A83" s="4">
        <v>73</v>
      </c>
      <c r="B83" s="7">
        <v>68</v>
      </c>
      <c r="C83" s="6" t="s">
        <v>68</v>
      </c>
      <c r="D83" s="6">
        <v>2</v>
      </c>
      <c r="E83" s="6">
        <v>1</v>
      </c>
      <c r="F83" s="6">
        <v>0</v>
      </c>
      <c r="G83" s="6">
        <v>11</v>
      </c>
      <c r="H83" s="85">
        <f>G83/(E83-F83)</f>
        <v>11</v>
      </c>
      <c r="I83" s="7"/>
      <c r="J83" s="7"/>
      <c r="K83" s="6" t="s">
        <v>321</v>
      </c>
    </row>
    <row r="84" spans="1:11" ht="12.75">
      <c r="A84" s="4">
        <v>74</v>
      </c>
      <c r="B84" s="2" t="s">
        <v>69</v>
      </c>
      <c r="C84" s="2" t="s">
        <v>454</v>
      </c>
      <c r="D84" s="101">
        <v>1</v>
      </c>
      <c r="E84" s="2">
        <v>1</v>
      </c>
      <c r="F84" s="2">
        <v>0</v>
      </c>
      <c r="G84" s="2">
        <v>11</v>
      </c>
      <c r="H84" s="71">
        <f>G84/(E84-F84)</f>
        <v>11</v>
      </c>
      <c r="I84" s="2"/>
      <c r="J84" s="2"/>
      <c r="K84" s="2" t="s">
        <v>321</v>
      </c>
    </row>
    <row r="85" spans="1:11" ht="12.75">
      <c r="A85" s="4">
        <v>75</v>
      </c>
      <c r="B85" s="7">
        <v>67</v>
      </c>
      <c r="C85" s="2" t="s">
        <v>350</v>
      </c>
      <c r="D85" s="2">
        <v>5</v>
      </c>
      <c r="E85" s="2">
        <v>5</v>
      </c>
      <c r="F85" s="2">
        <v>0</v>
      </c>
      <c r="G85" s="2">
        <v>50</v>
      </c>
      <c r="H85" s="71">
        <f>G85/(E85-F85)</f>
        <v>10</v>
      </c>
      <c r="I85" s="10"/>
      <c r="J85" s="10"/>
      <c r="K85" s="2" t="s">
        <v>267</v>
      </c>
    </row>
    <row r="86" spans="1:11" ht="12.75">
      <c r="A86" s="23">
        <v>76</v>
      </c>
      <c r="B86" s="7">
        <v>70</v>
      </c>
      <c r="C86" s="6" t="s">
        <v>43</v>
      </c>
      <c r="D86" s="6">
        <v>10</v>
      </c>
      <c r="E86" s="6">
        <v>7</v>
      </c>
      <c r="F86" s="6">
        <v>2</v>
      </c>
      <c r="G86" s="6">
        <v>49</v>
      </c>
      <c r="H86" s="85">
        <f>+G86/(E86-F86)</f>
        <v>9.8</v>
      </c>
      <c r="I86" s="7"/>
      <c r="J86" s="7"/>
      <c r="K86" s="6" t="s">
        <v>311</v>
      </c>
    </row>
    <row r="87" spans="1:11" ht="12.75">
      <c r="A87" s="4">
        <v>77</v>
      </c>
      <c r="B87" s="7">
        <v>71</v>
      </c>
      <c r="C87" s="6" t="s">
        <v>351</v>
      </c>
      <c r="D87" s="6">
        <v>2</v>
      </c>
      <c r="E87" s="6">
        <v>2</v>
      </c>
      <c r="F87" s="6">
        <v>0</v>
      </c>
      <c r="G87" s="6">
        <v>19</v>
      </c>
      <c r="H87" s="85">
        <f aca="true" t="shared" si="2" ref="H87:H92">G87/(E87-F87)</f>
        <v>9.5</v>
      </c>
      <c r="I87" s="7"/>
      <c r="J87" s="7"/>
      <c r="K87" s="6" t="s">
        <v>310</v>
      </c>
    </row>
    <row r="88" spans="1:11" ht="12.75">
      <c r="A88" s="4">
        <v>78</v>
      </c>
      <c r="B88" s="7">
        <v>69</v>
      </c>
      <c r="C88" s="2" t="s">
        <v>65</v>
      </c>
      <c r="D88" s="2">
        <v>13</v>
      </c>
      <c r="E88" s="2">
        <v>7</v>
      </c>
      <c r="F88" s="2">
        <v>1</v>
      </c>
      <c r="G88" s="2">
        <v>55</v>
      </c>
      <c r="H88" s="71">
        <f t="shared" si="2"/>
        <v>9.166666666666666</v>
      </c>
      <c r="I88" s="10"/>
      <c r="J88" s="10"/>
      <c r="K88" s="2" t="s">
        <v>322</v>
      </c>
    </row>
    <row r="89" spans="1:11" ht="12.75">
      <c r="A89" s="4">
        <v>79</v>
      </c>
      <c r="B89" s="2" t="s">
        <v>69</v>
      </c>
      <c r="C89" s="2" t="s">
        <v>414</v>
      </c>
      <c r="D89" s="2">
        <v>2</v>
      </c>
      <c r="E89" s="2">
        <v>2</v>
      </c>
      <c r="F89" s="2">
        <v>0</v>
      </c>
      <c r="G89" s="2">
        <v>17</v>
      </c>
      <c r="H89" s="71">
        <f t="shared" si="2"/>
        <v>8.5</v>
      </c>
      <c r="I89" s="10"/>
      <c r="J89" s="2"/>
      <c r="K89" s="2" t="s">
        <v>415</v>
      </c>
    </row>
    <row r="90" spans="1:11" ht="12.75">
      <c r="A90" s="4">
        <v>80</v>
      </c>
      <c r="B90" s="34">
        <v>72</v>
      </c>
      <c r="C90" s="6" t="s">
        <v>89</v>
      </c>
      <c r="D90" s="6">
        <v>2</v>
      </c>
      <c r="E90" s="6">
        <v>1</v>
      </c>
      <c r="F90" s="6">
        <v>0</v>
      </c>
      <c r="G90" s="6">
        <v>8</v>
      </c>
      <c r="H90" s="85">
        <f t="shared" si="2"/>
        <v>8</v>
      </c>
      <c r="I90" s="7"/>
      <c r="J90" s="7"/>
      <c r="K90" s="6" t="s">
        <v>269</v>
      </c>
    </row>
    <row r="91" spans="1:11" ht="12.75">
      <c r="A91" s="4">
        <v>81</v>
      </c>
      <c r="B91" s="2" t="s">
        <v>69</v>
      </c>
      <c r="C91" s="2" t="s">
        <v>461</v>
      </c>
      <c r="D91" s="2">
        <v>1</v>
      </c>
      <c r="E91" s="2">
        <v>1</v>
      </c>
      <c r="F91" s="2">
        <v>0</v>
      </c>
      <c r="G91" s="2">
        <v>8</v>
      </c>
      <c r="H91" s="71">
        <f t="shared" si="2"/>
        <v>8</v>
      </c>
      <c r="I91" s="2"/>
      <c r="J91" s="2"/>
      <c r="K91" s="2" t="s">
        <v>269</v>
      </c>
    </row>
    <row r="92" spans="1:11" ht="12.75">
      <c r="A92" s="4">
        <v>82</v>
      </c>
      <c r="B92" s="7">
        <v>73</v>
      </c>
      <c r="C92" s="6" t="s">
        <v>103</v>
      </c>
      <c r="D92" s="6">
        <v>5</v>
      </c>
      <c r="E92" s="6">
        <v>3</v>
      </c>
      <c r="F92" s="6">
        <v>1</v>
      </c>
      <c r="G92" s="6">
        <v>15</v>
      </c>
      <c r="H92" s="85">
        <f t="shared" si="2"/>
        <v>7.5</v>
      </c>
      <c r="I92" s="7"/>
      <c r="J92" s="7"/>
      <c r="K92" s="6" t="s">
        <v>271</v>
      </c>
    </row>
    <row r="93" spans="1:11" ht="12.75">
      <c r="A93" s="4">
        <v>83</v>
      </c>
      <c r="B93" s="7">
        <v>74</v>
      </c>
      <c r="C93" s="6" t="s">
        <v>44</v>
      </c>
      <c r="D93" s="6">
        <v>23</v>
      </c>
      <c r="E93" s="6">
        <v>8</v>
      </c>
      <c r="F93" s="6">
        <v>4</v>
      </c>
      <c r="G93" s="6">
        <v>28</v>
      </c>
      <c r="H93" s="85">
        <f>+G93/(E93-F93)</f>
        <v>7</v>
      </c>
      <c r="I93" s="7"/>
      <c r="J93" s="7"/>
      <c r="K93" s="6" t="s">
        <v>323</v>
      </c>
    </row>
    <row r="94" spans="1:11" ht="12.75">
      <c r="A94" s="4">
        <v>84</v>
      </c>
      <c r="B94" s="7">
        <v>75</v>
      </c>
      <c r="C94" s="6" t="s">
        <v>104</v>
      </c>
      <c r="D94" s="6">
        <v>1</v>
      </c>
      <c r="E94" s="6">
        <v>1</v>
      </c>
      <c r="F94" s="6">
        <v>0</v>
      </c>
      <c r="G94" s="6">
        <v>7</v>
      </c>
      <c r="H94" s="85">
        <f>G94/(E94-F94)</f>
        <v>7</v>
      </c>
      <c r="I94" s="7"/>
      <c r="J94" s="7"/>
      <c r="K94" s="6" t="s">
        <v>272</v>
      </c>
    </row>
    <row r="95" spans="1:11" ht="12.75">
      <c r="A95" s="4">
        <v>85</v>
      </c>
      <c r="B95" s="7">
        <v>76</v>
      </c>
      <c r="C95" s="6" t="s">
        <v>324</v>
      </c>
      <c r="D95" s="6">
        <v>2</v>
      </c>
      <c r="E95" s="6">
        <v>2</v>
      </c>
      <c r="F95" s="6">
        <v>1</v>
      </c>
      <c r="G95" s="6">
        <v>6</v>
      </c>
      <c r="H95" s="85">
        <f>+G95/(E95-F95)</f>
        <v>6</v>
      </c>
      <c r="I95" s="7"/>
      <c r="J95" s="7"/>
      <c r="K95" s="6" t="s">
        <v>325</v>
      </c>
    </row>
    <row r="96" spans="1:11" ht="12.75">
      <c r="A96" s="4">
        <v>86</v>
      </c>
      <c r="B96" s="7">
        <v>77</v>
      </c>
      <c r="C96" s="6" t="s">
        <v>105</v>
      </c>
      <c r="D96" s="6">
        <v>11</v>
      </c>
      <c r="E96" s="6">
        <v>8</v>
      </c>
      <c r="F96" s="6">
        <v>2</v>
      </c>
      <c r="G96" s="6">
        <v>35</v>
      </c>
      <c r="H96" s="85">
        <f aca="true" t="shared" si="3" ref="H96:H105">G96/(E96-F96)</f>
        <v>5.833333333333333</v>
      </c>
      <c r="I96" s="7"/>
      <c r="J96" s="7"/>
      <c r="K96" s="6" t="s">
        <v>271</v>
      </c>
    </row>
    <row r="97" spans="1:11" ht="12.75">
      <c r="A97" s="4">
        <v>87</v>
      </c>
      <c r="B97" s="7">
        <v>80</v>
      </c>
      <c r="C97" s="6" t="s">
        <v>106</v>
      </c>
      <c r="D97" s="6">
        <v>13</v>
      </c>
      <c r="E97" s="6">
        <v>8</v>
      </c>
      <c r="F97" s="6">
        <v>3</v>
      </c>
      <c r="G97" s="6">
        <v>25</v>
      </c>
      <c r="H97" s="85">
        <f t="shared" si="3"/>
        <v>5</v>
      </c>
      <c r="I97" s="7"/>
      <c r="J97" s="7"/>
      <c r="K97" s="6" t="s">
        <v>269</v>
      </c>
    </row>
    <row r="98" spans="1:12" ht="12.75">
      <c r="A98" s="4">
        <v>88</v>
      </c>
      <c r="B98" s="2" t="s">
        <v>69</v>
      </c>
      <c r="C98" s="2" t="s">
        <v>402</v>
      </c>
      <c r="D98" s="2">
        <v>5</v>
      </c>
      <c r="E98" s="2">
        <v>1</v>
      </c>
      <c r="F98" s="2">
        <v>0</v>
      </c>
      <c r="G98" s="2">
        <v>5</v>
      </c>
      <c r="H98" s="71">
        <f t="shared" si="3"/>
        <v>5</v>
      </c>
      <c r="I98" s="2"/>
      <c r="J98" s="2"/>
      <c r="K98" s="2" t="s">
        <v>459</v>
      </c>
      <c r="L98" s="11"/>
    </row>
    <row r="99" spans="1:12" ht="12.75">
      <c r="A99" s="4">
        <v>89</v>
      </c>
      <c r="B99" s="7">
        <v>79</v>
      </c>
      <c r="C99" s="6" t="s">
        <v>326</v>
      </c>
      <c r="D99" s="6">
        <v>1</v>
      </c>
      <c r="E99" s="6">
        <v>1</v>
      </c>
      <c r="F99" s="6">
        <v>0</v>
      </c>
      <c r="G99" s="6">
        <v>4</v>
      </c>
      <c r="H99" s="85">
        <f t="shared" si="3"/>
        <v>4</v>
      </c>
      <c r="I99" s="7"/>
      <c r="J99" s="29"/>
      <c r="K99" s="3"/>
      <c r="L99" s="11"/>
    </row>
    <row r="100" spans="1:12" ht="12.75">
      <c r="A100" s="4">
        <v>90</v>
      </c>
      <c r="B100" s="2" t="s">
        <v>69</v>
      </c>
      <c r="C100" s="2" t="s">
        <v>473</v>
      </c>
      <c r="D100" s="2">
        <v>2</v>
      </c>
      <c r="E100" s="2">
        <v>2</v>
      </c>
      <c r="F100" s="2">
        <v>0</v>
      </c>
      <c r="G100" s="2">
        <v>8</v>
      </c>
      <c r="H100" s="71">
        <f t="shared" si="3"/>
        <v>4</v>
      </c>
      <c r="I100" s="10"/>
      <c r="J100" s="2"/>
      <c r="K100" s="2" t="s">
        <v>327</v>
      </c>
      <c r="L100" s="11"/>
    </row>
    <row r="101" spans="1:12" ht="12.75">
      <c r="A101" s="4">
        <v>91</v>
      </c>
      <c r="B101" s="2" t="s">
        <v>69</v>
      </c>
      <c r="C101" s="2" t="s">
        <v>441</v>
      </c>
      <c r="D101" s="2">
        <v>2</v>
      </c>
      <c r="E101" s="2">
        <v>2</v>
      </c>
      <c r="F101" s="2">
        <v>0</v>
      </c>
      <c r="G101" s="2">
        <v>8</v>
      </c>
      <c r="H101" s="71">
        <f t="shared" si="3"/>
        <v>4</v>
      </c>
      <c r="I101" s="2"/>
      <c r="J101" s="2"/>
      <c r="K101" s="2" t="s">
        <v>410</v>
      </c>
      <c r="L101" s="11"/>
    </row>
    <row r="102" spans="1:12" ht="12.75">
      <c r="A102" s="4">
        <v>92</v>
      </c>
      <c r="B102" s="7">
        <v>78</v>
      </c>
      <c r="C102" s="2" t="s">
        <v>90</v>
      </c>
      <c r="D102" s="2">
        <v>8</v>
      </c>
      <c r="E102" s="2">
        <v>8</v>
      </c>
      <c r="F102" s="2">
        <v>0</v>
      </c>
      <c r="G102" s="2">
        <v>27</v>
      </c>
      <c r="H102" s="71">
        <f t="shared" si="3"/>
        <v>3.375</v>
      </c>
      <c r="I102" s="10"/>
      <c r="J102" s="10"/>
      <c r="K102" s="2" t="s">
        <v>268</v>
      </c>
      <c r="L102" s="11"/>
    </row>
    <row r="103" spans="1:12" ht="12.75">
      <c r="A103" s="23">
        <v>93</v>
      </c>
      <c r="B103" s="7">
        <v>83</v>
      </c>
      <c r="C103" s="6" t="s">
        <v>107</v>
      </c>
      <c r="D103" s="6">
        <v>1</v>
      </c>
      <c r="E103" s="6">
        <v>1</v>
      </c>
      <c r="F103" s="6">
        <v>0</v>
      </c>
      <c r="G103" s="6">
        <v>2</v>
      </c>
      <c r="H103" s="85">
        <f t="shared" si="3"/>
        <v>2</v>
      </c>
      <c r="I103" s="7"/>
      <c r="J103" s="7"/>
      <c r="K103" s="6" t="s">
        <v>274</v>
      </c>
      <c r="L103" s="11"/>
    </row>
    <row r="104" spans="1:12" ht="12.75">
      <c r="A104" s="4">
        <v>94</v>
      </c>
      <c r="B104" s="7">
        <v>84</v>
      </c>
      <c r="C104" s="6" t="s">
        <v>108</v>
      </c>
      <c r="D104" s="6">
        <v>1</v>
      </c>
      <c r="E104" s="6">
        <v>1</v>
      </c>
      <c r="F104" s="6">
        <v>0</v>
      </c>
      <c r="G104" s="6">
        <v>2</v>
      </c>
      <c r="H104" s="85">
        <f t="shared" si="3"/>
        <v>2</v>
      </c>
      <c r="I104" s="7"/>
      <c r="J104" s="7"/>
      <c r="K104" s="6" t="s">
        <v>274</v>
      </c>
      <c r="L104" s="11"/>
    </row>
    <row r="105" spans="1:12" ht="12.75">
      <c r="A105" s="4">
        <v>95</v>
      </c>
      <c r="B105" s="7">
        <v>85</v>
      </c>
      <c r="C105" s="6" t="s">
        <v>275</v>
      </c>
      <c r="D105" s="6">
        <v>1</v>
      </c>
      <c r="E105" s="6">
        <v>1</v>
      </c>
      <c r="F105" s="6">
        <v>0</v>
      </c>
      <c r="G105" s="6">
        <v>2</v>
      </c>
      <c r="H105" s="85">
        <f t="shared" si="3"/>
        <v>2</v>
      </c>
      <c r="I105" s="7"/>
      <c r="J105" s="7"/>
      <c r="K105" s="6" t="s">
        <v>274</v>
      </c>
      <c r="L105" s="11"/>
    </row>
    <row r="106" spans="1:12" ht="12.75">
      <c r="A106" s="4">
        <v>96</v>
      </c>
      <c r="B106" s="7">
        <v>81</v>
      </c>
      <c r="C106" s="2" t="s">
        <v>47</v>
      </c>
      <c r="D106" s="2">
        <v>5</v>
      </c>
      <c r="E106" s="2">
        <v>3</v>
      </c>
      <c r="F106" s="2">
        <v>0</v>
      </c>
      <c r="G106" s="2">
        <v>5</v>
      </c>
      <c r="H106" s="71">
        <f>+G106/(E106-F106)</f>
        <v>1.6666666666666667</v>
      </c>
      <c r="I106" s="10"/>
      <c r="J106" s="10"/>
      <c r="K106" s="2" t="s">
        <v>327</v>
      </c>
      <c r="L106" s="11"/>
    </row>
    <row r="107" spans="1:12" ht="12.75">
      <c r="A107" s="4">
        <v>97</v>
      </c>
      <c r="B107" s="34">
        <v>86</v>
      </c>
      <c r="C107" s="5" t="s">
        <v>48</v>
      </c>
      <c r="D107" s="5">
        <v>7</v>
      </c>
      <c r="E107" s="5">
        <v>2</v>
      </c>
      <c r="F107" s="5">
        <v>0</v>
      </c>
      <c r="G107" s="5">
        <v>2</v>
      </c>
      <c r="H107" s="86">
        <f>+G107/(E107-F107)</f>
        <v>1</v>
      </c>
      <c r="I107" s="29"/>
      <c r="J107" s="29"/>
      <c r="K107" s="88" t="s">
        <v>274</v>
      </c>
      <c r="L107" s="11"/>
    </row>
    <row r="108" spans="1:12" ht="12.75">
      <c r="A108" s="4">
        <v>98</v>
      </c>
      <c r="B108" s="7">
        <v>87</v>
      </c>
      <c r="C108" s="6" t="s">
        <v>67</v>
      </c>
      <c r="D108" s="6">
        <v>3</v>
      </c>
      <c r="E108" s="6">
        <v>1</v>
      </c>
      <c r="F108" s="6">
        <v>0</v>
      </c>
      <c r="G108" s="6">
        <v>1</v>
      </c>
      <c r="H108" s="85">
        <f>G108/(E108-F108)</f>
        <v>1</v>
      </c>
      <c r="I108" s="7"/>
      <c r="J108" s="7"/>
      <c r="K108" s="6" t="s">
        <v>276</v>
      </c>
      <c r="L108" s="11"/>
    </row>
    <row r="109" spans="1:12" ht="12.75">
      <c r="A109" s="4">
        <v>99</v>
      </c>
      <c r="B109" s="7">
        <v>88</v>
      </c>
      <c r="C109" s="3" t="s">
        <v>328</v>
      </c>
      <c r="D109" s="3">
        <v>1</v>
      </c>
      <c r="E109" s="3">
        <v>1</v>
      </c>
      <c r="F109" s="3">
        <v>0</v>
      </c>
      <c r="G109" s="3">
        <v>1</v>
      </c>
      <c r="H109" s="71">
        <f>G109/(E109-F109)</f>
        <v>1</v>
      </c>
      <c r="I109" s="29"/>
      <c r="J109" s="29"/>
      <c r="K109" s="3"/>
      <c r="L109" s="11"/>
    </row>
    <row r="110" spans="1:12" ht="12.75">
      <c r="A110" s="4">
        <v>100</v>
      </c>
      <c r="B110" s="7">
        <v>89</v>
      </c>
      <c r="C110" s="6" t="s">
        <v>109</v>
      </c>
      <c r="D110" s="6">
        <v>1</v>
      </c>
      <c r="E110" s="6">
        <v>1</v>
      </c>
      <c r="F110" s="6">
        <v>0</v>
      </c>
      <c r="G110" s="6">
        <v>1</v>
      </c>
      <c r="H110" s="85">
        <f>G110/(E110-F110)</f>
        <v>1</v>
      </c>
      <c r="I110" s="7"/>
      <c r="J110" s="7"/>
      <c r="K110" s="6" t="s">
        <v>276</v>
      </c>
      <c r="L110" s="11"/>
    </row>
    <row r="111" spans="1:12" ht="12.75">
      <c r="A111" s="4">
        <v>101</v>
      </c>
      <c r="B111" s="1" t="s">
        <v>69</v>
      </c>
      <c r="C111" s="2" t="s">
        <v>416</v>
      </c>
      <c r="D111" s="2">
        <v>4</v>
      </c>
      <c r="E111" s="2">
        <v>2</v>
      </c>
      <c r="F111" s="2">
        <v>0</v>
      </c>
      <c r="G111" s="2">
        <v>2</v>
      </c>
      <c r="H111" s="71">
        <f>G111/(E111-F111)</f>
        <v>1</v>
      </c>
      <c r="I111" s="2"/>
      <c r="J111" s="2"/>
      <c r="K111" s="2" t="s">
        <v>274</v>
      </c>
      <c r="L111" s="11"/>
    </row>
    <row r="112" spans="1:12" ht="12.75">
      <c r="A112" s="128">
        <v>102</v>
      </c>
      <c r="B112" s="7">
        <v>117</v>
      </c>
      <c r="C112" s="2" t="s">
        <v>361</v>
      </c>
      <c r="D112" s="2">
        <v>2</v>
      </c>
      <c r="E112" s="2">
        <v>1</v>
      </c>
      <c r="F112" s="2">
        <v>0</v>
      </c>
      <c r="G112" s="2">
        <v>0</v>
      </c>
      <c r="H112" s="71">
        <f>G112/(E112-F112)</f>
        <v>0</v>
      </c>
      <c r="I112" s="10"/>
      <c r="J112" s="10"/>
      <c r="K112" s="2"/>
      <c r="L112" s="11"/>
    </row>
    <row r="113" spans="1:12" ht="12.75">
      <c r="A113" s="128">
        <v>103</v>
      </c>
      <c r="B113" s="7">
        <v>90</v>
      </c>
      <c r="C113" s="6" t="s">
        <v>49</v>
      </c>
      <c r="D113" s="6">
        <v>4</v>
      </c>
      <c r="E113" s="6">
        <v>1</v>
      </c>
      <c r="F113" s="6">
        <v>0</v>
      </c>
      <c r="G113" s="6">
        <v>0</v>
      </c>
      <c r="H113" s="85">
        <f>+G113/(E113-F113)</f>
        <v>0</v>
      </c>
      <c r="I113" s="7"/>
      <c r="J113" s="7"/>
      <c r="K113" s="6"/>
      <c r="L113" s="11"/>
    </row>
    <row r="114" spans="1:12" ht="12.75">
      <c r="A114" s="128">
        <v>104</v>
      </c>
      <c r="B114" s="7">
        <v>91</v>
      </c>
      <c r="C114" s="3" t="s">
        <v>50</v>
      </c>
      <c r="D114" s="3">
        <v>6</v>
      </c>
      <c r="E114" s="3">
        <v>1</v>
      </c>
      <c r="F114" s="3">
        <v>0</v>
      </c>
      <c r="G114" s="3">
        <v>0</v>
      </c>
      <c r="H114" s="86">
        <f>+G114/(E114-F114)</f>
        <v>0</v>
      </c>
      <c r="I114" s="29"/>
      <c r="J114" s="29"/>
      <c r="K114" s="3"/>
      <c r="L114" s="11"/>
    </row>
    <row r="115" spans="1:12" ht="12.75">
      <c r="A115" s="128">
        <v>105</v>
      </c>
      <c r="B115" s="7">
        <v>92</v>
      </c>
      <c r="C115" s="6" t="s">
        <v>51</v>
      </c>
      <c r="D115" s="6">
        <v>5</v>
      </c>
      <c r="E115" s="6">
        <v>1</v>
      </c>
      <c r="F115" s="6">
        <v>0</v>
      </c>
      <c r="G115" s="6">
        <v>0</v>
      </c>
      <c r="H115" s="85">
        <f>+G115/(E115-F115)</f>
        <v>0</v>
      </c>
      <c r="I115" s="9"/>
      <c r="J115" s="9"/>
      <c r="K115" s="4"/>
      <c r="L115" s="11"/>
    </row>
    <row r="116" spans="1:12" ht="12.75">
      <c r="A116" s="23">
        <v>106</v>
      </c>
      <c r="B116" s="7">
        <v>93</v>
      </c>
      <c r="C116" s="3" t="s">
        <v>52</v>
      </c>
      <c r="D116" s="3">
        <v>1</v>
      </c>
      <c r="E116" s="3">
        <v>1</v>
      </c>
      <c r="F116" s="3">
        <v>0</v>
      </c>
      <c r="G116" s="3">
        <v>0</v>
      </c>
      <c r="H116" s="86">
        <f>+G116/(E116-F116)</f>
        <v>0</v>
      </c>
      <c r="I116" s="29"/>
      <c r="J116" s="29"/>
      <c r="K116" s="3"/>
      <c r="L116" s="11"/>
    </row>
    <row r="117" spans="1:12" ht="12.75">
      <c r="A117" s="128">
        <v>107</v>
      </c>
      <c r="B117" s="7">
        <v>94</v>
      </c>
      <c r="C117" s="6" t="s">
        <v>91</v>
      </c>
      <c r="D117" s="6">
        <v>1</v>
      </c>
      <c r="E117" s="6">
        <v>1</v>
      </c>
      <c r="F117" s="6">
        <v>0</v>
      </c>
      <c r="G117" s="6">
        <v>0</v>
      </c>
      <c r="H117" s="85">
        <f>G117/(E117-F117)</f>
        <v>0</v>
      </c>
      <c r="I117" s="7"/>
      <c r="J117" s="7"/>
      <c r="K117" s="6" t="s">
        <v>329</v>
      </c>
      <c r="L117" s="11"/>
    </row>
    <row r="118" spans="1:12" ht="12.75">
      <c r="A118" s="128">
        <v>108</v>
      </c>
      <c r="B118" s="7">
        <v>95</v>
      </c>
      <c r="C118" s="6" t="s">
        <v>277</v>
      </c>
      <c r="D118" s="6">
        <v>1</v>
      </c>
      <c r="E118" s="6">
        <v>1</v>
      </c>
      <c r="F118" s="6">
        <v>0</v>
      </c>
      <c r="G118" s="6">
        <v>0</v>
      </c>
      <c r="H118" s="85">
        <f>G118/(E118-F118)</f>
        <v>0</v>
      </c>
      <c r="I118" s="7"/>
      <c r="J118" s="7"/>
      <c r="K118" s="6"/>
      <c r="L118" s="11"/>
    </row>
    <row r="119" spans="1:12" ht="12.75">
      <c r="A119" s="128">
        <v>109</v>
      </c>
      <c r="B119" s="7">
        <v>96</v>
      </c>
      <c r="C119" s="6" t="s">
        <v>353</v>
      </c>
      <c r="D119" s="2">
        <v>2</v>
      </c>
      <c r="E119" s="2">
        <v>2</v>
      </c>
      <c r="F119" s="2">
        <v>0</v>
      </c>
      <c r="G119" s="2">
        <v>0</v>
      </c>
      <c r="H119" s="71">
        <f>G119/(E119-F119)</f>
        <v>0</v>
      </c>
      <c r="I119" s="10"/>
      <c r="J119" s="10"/>
      <c r="K119" s="2"/>
      <c r="L119" s="11"/>
    </row>
    <row r="120" spans="1:12" ht="12.75">
      <c r="A120" s="128">
        <v>110</v>
      </c>
      <c r="B120" s="2" t="s">
        <v>69</v>
      </c>
      <c r="C120" s="2" t="s">
        <v>433</v>
      </c>
      <c r="D120" s="2">
        <v>1</v>
      </c>
      <c r="E120" s="2">
        <v>1</v>
      </c>
      <c r="F120" s="2">
        <v>0</v>
      </c>
      <c r="G120" s="2">
        <v>0</v>
      </c>
      <c r="H120" s="71">
        <f>G120/(E120-F120)</f>
        <v>0</v>
      </c>
      <c r="I120" s="2"/>
      <c r="J120" s="2"/>
      <c r="K120" s="2"/>
      <c r="L120" s="11"/>
    </row>
    <row r="121" spans="1:12" ht="12.75">
      <c r="A121" s="128">
        <v>111</v>
      </c>
      <c r="B121" s="2" t="s">
        <v>69</v>
      </c>
      <c r="C121" s="2" t="s">
        <v>458</v>
      </c>
      <c r="D121" s="2">
        <v>1</v>
      </c>
      <c r="E121" s="2">
        <v>1</v>
      </c>
      <c r="F121" s="2">
        <v>0</v>
      </c>
      <c r="G121" s="2">
        <v>0</v>
      </c>
      <c r="H121" s="71">
        <f>G121/(E121-F121)</f>
        <v>0</v>
      </c>
      <c r="I121" s="2"/>
      <c r="J121" s="2"/>
      <c r="K121" s="2"/>
      <c r="L121" s="11"/>
    </row>
    <row r="122" spans="1:12" ht="12.75">
      <c r="A122" s="4"/>
      <c r="B122" s="7"/>
      <c r="C122" s="3"/>
      <c r="D122" s="6"/>
      <c r="E122" s="3"/>
      <c r="F122" s="3"/>
      <c r="G122" s="3"/>
      <c r="H122" s="85"/>
      <c r="I122" s="3"/>
      <c r="J122" s="3"/>
      <c r="K122" s="3"/>
      <c r="L122" s="11"/>
    </row>
    <row r="123" spans="1:12" ht="12.75">
      <c r="A123" s="99"/>
      <c r="B123" s="72"/>
      <c r="C123" s="73"/>
      <c r="D123" s="73"/>
      <c r="E123" s="73"/>
      <c r="F123" s="73"/>
      <c r="G123" s="73"/>
      <c r="H123" s="103"/>
      <c r="I123" s="72"/>
      <c r="J123" s="72"/>
      <c r="K123" s="73"/>
      <c r="L123" s="11"/>
    </row>
    <row r="124" spans="1:12" ht="12.75">
      <c r="A124" s="76"/>
      <c r="B124" s="22"/>
      <c r="C124" s="12" t="s">
        <v>369</v>
      </c>
      <c r="D124" s="74"/>
      <c r="E124" s="74"/>
      <c r="F124" s="74"/>
      <c r="G124" s="74"/>
      <c r="H124" s="96"/>
      <c r="I124" s="22"/>
      <c r="J124" s="22"/>
      <c r="K124" s="74"/>
      <c r="L124" s="11"/>
    </row>
    <row r="125" spans="1:12" ht="12.75">
      <c r="A125" s="104"/>
      <c r="B125" s="105"/>
      <c r="C125" s="60"/>
      <c r="D125" s="106"/>
      <c r="E125" s="60"/>
      <c r="F125" s="60"/>
      <c r="G125" s="60"/>
      <c r="H125" s="107"/>
      <c r="I125" s="127"/>
      <c r="J125" s="127"/>
      <c r="K125" s="60"/>
      <c r="L125" s="11"/>
    </row>
    <row r="126" spans="1:11" ht="12.75">
      <c r="A126" s="4">
        <v>112</v>
      </c>
      <c r="B126" s="7">
        <v>99</v>
      </c>
      <c r="C126" s="3" t="s">
        <v>55</v>
      </c>
      <c r="D126" s="3">
        <v>1</v>
      </c>
      <c r="E126" s="3">
        <v>1</v>
      </c>
      <c r="F126" s="3">
        <v>1</v>
      </c>
      <c r="G126" s="3">
        <v>45</v>
      </c>
      <c r="H126" s="84" t="e">
        <f>+G126/(E126-F126)</f>
        <v>#DIV/0!</v>
      </c>
      <c r="I126" s="29"/>
      <c r="J126" s="29"/>
      <c r="K126" s="3" t="s">
        <v>330</v>
      </c>
    </row>
    <row r="127" spans="1:11" ht="12.75">
      <c r="A127" s="4">
        <v>113</v>
      </c>
      <c r="B127" s="7">
        <v>100</v>
      </c>
      <c r="C127" s="3" t="s">
        <v>56</v>
      </c>
      <c r="D127" s="3">
        <v>1</v>
      </c>
      <c r="E127" s="3">
        <v>1</v>
      </c>
      <c r="F127" s="3">
        <v>1</v>
      </c>
      <c r="G127" s="3">
        <v>26</v>
      </c>
      <c r="H127" s="86" t="e">
        <f>+G127/(E127-F127)</f>
        <v>#DIV/0!</v>
      </c>
      <c r="I127" s="29"/>
      <c r="J127" s="29"/>
      <c r="K127" s="3" t="s">
        <v>182</v>
      </c>
    </row>
    <row r="128" spans="1:11" ht="12.75">
      <c r="A128" s="4">
        <v>114</v>
      </c>
      <c r="B128" s="7">
        <v>106</v>
      </c>
      <c r="C128" s="6" t="s">
        <v>80</v>
      </c>
      <c r="D128" s="6">
        <v>1</v>
      </c>
      <c r="E128" s="6">
        <v>1</v>
      </c>
      <c r="F128" s="6">
        <v>1</v>
      </c>
      <c r="G128" s="6">
        <v>23</v>
      </c>
      <c r="H128" s="85" t="e">
        <f aca="true" t="shared" si="4" ref="H128:H146">G128/(E128-F128)</f>
        <v>#DIV/0!</v>
      </c>
      <c r="I128" s="7"/>
      <c r="J128" s="7"/>
      <c r="K128" s="6" t="s">
        <v>333</v>
      </c>
    </row>
    <row r="129" spans="1:11" ht="12.75">
      <c r="A129" s="4">
        <v>115</v>
      </c>
      <c r="B129" s="7">
        <v>102</v>
      </c>
      <c r="C129" s="3" t="s">
        <v>71</v>
      </c>
      <c r="D129" s="6">
        <v>1</v>
      </c>
      <c r="E129" s="6">
        <v>1</v>
      </c>
      <c r="F129" s="6">
        <v>1</v>
      </c>
      <c r="G129" s="6">
        <v>10</v>
      </c>
      <c r="H129" s="85" t="e">
        <f>G129/(E129-F129)</f>
        <v>#DIV/0!</v>
      </c>
      <c r="I129" s="7"/>
      <c r="J129" s="7"/>
      <c r="K129" s="6" t="s">
        <v>331</v>
      </c>
    </row>
    <row r="130" spans="1:11" ht="12.75">
      <c r="A130" s="4">
        <v>116</v>
      </c>
      <c r="B130" s="7">
        <v>104</v>
      </c>
      <c r="C130" s="6" t="s">
        <v>75</v>
      </c>
      <c r="D130" s="6">
        <v>2</v>
      </c>
      <c r="E130" s="6">
        <v>2</v>
      </c>
      <c r="F130" s="6">
        <v>2</v>
      </c>
      <c r="G130" s="6">
        <v>9</v>
      </c>
      <c r="H130" s="85" t="e">
        <f>G130/(E130-F130)</f>
        <v>#DIV/0!</v>
      </c>
      <c r="I130" s="7"/>
      <c r="J130" s="10"/>
      <c r="K130" s="2"/>
    </row>
    <row r="131" spans="1:11" ht="12.75">
      <c r="A131" s="4">
        <v>117</v>
      </c>
      <c r="B131" s="7">
        <v>114</v>
      </c>
      <c r="C131" s="6" t="s">
        <v>357</v>
      </c>
      <c r="D131" s="6">
        <v>2</v>
      </c>
      <c r="E131" s="6">
        <v>1</v>
      </c>
      <c r="F131" s="6">
        <v>1</v>
      </c>
      <c r="G131" s="6">
        <v>4</v>
      </c>
      <c r="H131" s="85" t="e">
        <f t="shared" si="4"/>
        <v>#DIV/0!</v>
      </c>
      <c r="I131" s="7"/>
      <c r="J131" s="7"/>
      <c r="K131" s="6" t="s">
        <v>358</v>
      </c>
    </row>
    <row r="132" spans="1:11" ht="12.75">
      <c r="A132" s="23">
        <v>118</v>
      </c>
      <c r="B132" s="7">
        <v>115</v>
      </c>
      <c r="C132" s="6" t="s">
        <v>359</v>
      </c>
      <c r="D132" s="6">
        <v>1</v>
      </c>
      <c r="E132" s="6">
        <v>1</v>
      </c>
      <c r="F132" s="6">
        <v>1</v>
      </c>
      <c r="G132" s="6">
        <v>3</v>
      </c>
      <c r="H132" s="85" t="e">
        <f t="shared" si="4"/>
        <v>#DIV/0!</v>
      </c>
      <c r="I132" s="7"/>
      <c r="J132" s="7"/>
      <c r="K132" s="6" t="s">
        <v>352</v>
      </c>
    </row>
    <row r="133" spans="1:11" ht="12.75">
      <c r="A133" s="23">
        <v>119</v>
      </c>
      <c r="B133" s="7">
        <v>107</v>
      </c>
      <c r="C133" s="3" t="s">
        <v>78</v>
      </c>
      <c r="D133" s="3">
        <v>1</v>
      </c>
      <c r="E133" s="3">
        <v>1</v>
      </c>
      <c r="F133" s="3">
        <v>1</v>
      </c>
      <c r="G133" s="3">
        <v>1</v>
      </c>
      <c r="H133" s="71" t="e">
        <f t="shared" si="4"/>
        <v>#DIV/0!</v>
      </c>
      <c r="I133" s="29"/>
      <c r="J133" s="29"/>
      <c r="K133" s="3" t="s">
        <v>334</v>
      </c>
    </row>
    <row r="134" spans="1:11" ht="12.75">
      <c r="A134" s="23">
        <v>120</v>
      </c>
      <c r="B134" s="2" t="s">
        <v>69</v>
      </c>
      <c r="C134" s="2" t="s">
        <v>390</v>
      </c>
      <c r="D134" s="2">
        <v>3</v>
      </c>
      <c r="E134" s="2">
        <v>1</v>
      </c>
      <c r="F134" s="2">
        <v>1</v>
      </c>
      <c r="G134" s="2">
        <v>1</v>
      </c>
      <c r="H134" s="71" t="e">
        <f>G134/(E134-F134)</f>
        <v>#DIV/0!</v>
      </c>
      <c r="I134" s="2"/>
      <c r="J134" s="2"/>
      <c r="K134" s="2" t="s">
        <v>334</v>
      </c>
    </row>
    <row r="135" spans="1:11" ht="12.75">
      <c r="A135" s="4">
        <v>121</v>
      </c>
      <c r="B135" s="34">
        <v>116</v>
      </c>
      <c r="C135" s="6" t="s">
        <v>360</v>
      </c>
      <c r="D135" s="2">
        <v>4</v>
      </c>
      <c r="E135" s="2">
        <v>1</v>
      </c>
      <c r="F135" s="2">
        <v>1</v>
      </c>
      <c r="G135" s="2">
        <v>1</v>
      </c>
      <c r="H135" s="71" t="e">
        <f t="shared" si="4"/>
        <v>#DIV/0!</v>
      </c>
      <c r="I135" s="10"/>
      <c r="J135" s="10"/>
      <c r="K135" s="2" t="s">
        <v>334</v>
      </c>
    </row>
    <row r="136" spans="1:11" ht="12.75">
      <c r="A136" s="4">
        <v>122</v>
      </c>
      <c r="B136" s="7">
        <v>97</v>
      </c>
      <c r="C136" s="3" t="s">
        <v>53</v>
      </c>
      <c r="D136" s="3">
        <v>1</v>
      </c>
      <c r="E136" s="3">
        <v>1</v>
      </c>
      <c r="F136" s="3">
        <v>1</v>
      </c>
      <c r="G136" s="3">
        <v>0</v>
      </c>
      <c r="H136" s="84" t="e">
        <f>+G136/(E136-F136)</f>
        <v>#DIV/0!</v>
      </c>
      <c r="I136" s="29"/>
      <c r="J136" s="29"/>
      <c r="K136" s="3"/>
    </row>
    <row r="137" spans="1:11" ht="12.75">
      <c r="A137" s="4">
        <v>123</v>
      </c>
      <c r="B137" s="7">
        <v>98</v>
      </c>
      <c r="C137" s="3" t="s">
        <v>54</v>
      </c>
      <c r="D137" s="3">
        <v>1</v>
      </c>
      <c r="E137" s="3">
        <v>0</v>
      </c>
      <c r="F137" s="3">
        <v>0</v>
      </c>
      <c r="G137" s="3">
        <v>0</v>
      </c>
      <c r="H137" s="84" t="e">
        <f>+G137/(E137-F137)</f>
        <v>#DIV/0!</v>
      </c>
      <c r="I137" s="29"/>
      <c r="J137" s="29"/>
      <c r="K137" s="3"/>
    </row>
    <row r="138" spans="1:11" ht="12.75">
      <c r="A138" s="4">
        <v>124</v>
      </c>
      <c r="B138" s="7">
        <v>101</v>
      </c>
      <c r="C138" s="3" t="s">
        <v>57</v>
      </c>
      <c r="D138" s="3">
        <v>1</v>
      </c>
      <c r="E138" s="3">
        <v>0</v>
      </c>
      <c r="F138" s="3">
        <v>0</v>
      </c>
      <c r="G138" s="3">
        <v>0</v>
      </c>
      <c r="H138" s="86" t="e">
        <f>+G138/(E138-F138)</f>
        <v>#DIV/0!</v>
      </c>
      <c r="I138" s="29"/>
      <c r="J138" s="29"/>
      <c r="K138" s="3"/>
    </row>
    <row r="139" spans="1:11" ht="12.75">
      <c r="A139" s="4">
        <v>125</v>
      </c>
      <c r="B139" s="10" t="s">
        <v>69</v>
      </c>
      <c r="C139" s="2" t="s">
        <v>453</v>
      </c>
      <c r="D139" s="2">
        <v>2</v>
      </c>
      <c r="E139" s="2">
        <v>0</v>
      </c>
      <c r="F139" s="2">
        <v>0</v>
      </c>
      <c r="G139" s="2">
        <v>0</v>
      </c>
      <c r="H139" s="71" t="e">
        <f>G139/(E139-F139)</f>
        <v>#DIV/0!</v>
      </c>
      <c r="I139" s="10"/>
      <c r="J139" s="2"/>
      <c r="K139" s="2"/>
    </row>
    <row r="140" spans="1:11" ht="12.75">
      <c r="A140" s="4">
        <v>126</v>
      </c>
      <c r="B140" s="7">
        <v>105</v>
      </c>
      <c r="C140" s="3" t="s">
        <v>76</v>
      </c>
      <c r="D140" s="3">
        <v>1</v>
      </c>
      <c r="E140" s="3">
        <v>0</v>
      </c>
      <c r="F140" s="3">
        <v>0</v>
      </c>
      <c r="G140" s="3">
        <v>0</v>
      </c>
      <c r="H140" s="71" t="e">
        <f t="shared" si="4"/>
        <v>#DIV/0!</v>
      </c>
      <c r="I140" s="29"/>
      <c r="J140" s="29"/>
      <c r="K140" s="3"/>
    </row>
    <row r="141" spans="1:11" ht="12.75">
      <c r="A141" s="4">
        <v>127</v>
      </c>
      <c r="B141" s="34">
        <v>108</v>
      </c>
      <c r="C141" s="3" t="s">
        <v>335</v>
      </c>
      <c r="D141" s="3">
        <v>1</v>
      </c>
      <c r="E141" s="3">
        <v>0</v>
      </c>
      <c r="F141" s="3">
        <v>0</v>
      </c>
      <c r="G141" s="3">
        <v>0</v>
      </c>
      <c r="H141" s="71" t="e">
        <f t="shared" si="4"/>
        <v>#DIV/0!</v>
      </c>
      <c r="I141" s="29"/>
      <c r="J141" s="29"/>
      <c r="K141" s="3"/>
    </row>
    <row r="142" spans="1:11" ht="12.75">
      <c r="A142" s="4">
        <v>128</v>
      </c>
      <c r="B142" s="34">
        <v>109</v>
      </c>
      <c r="C142" s="6" t="s">
        <v>280</v>
      </c>
      <c r="D142" s="6">
        <v>1</v>
      </c>
      <c r="E142" s="6">
        <v>0</v>
      </c>
      <c r="F142" s="6">
        <v>0</v>
      </c>
      <c r="G142" s="6">
        <v>0</v>
      </c>
      <c r="H142" s="85" t="e">
        <f t="shared" si="4"/>
        <v>#DIV/0!</v>
      </c>
      <c r="I142" s="7"/>
      <c r="J142" s="7"/>
      <c r="K142" s="6"/>
    </row>
    <row r="143" spans="1:11" ht="12.75">
      <c r="A143" s="4">
        <v>129</v>
      </c>
      <c r="B143" s="7">
        <v>110</v>
      </c>
      <c r="C143" s="98" t="s">
        <v>281</v>
      </c>
      <c r="D143" s="8">
        <v>1</v>
      </c>
      <c r="E143" s="6">
        <v>0</v>
      </c>
      <c r="F143" s="6">
        <v>0</v>
      </c>
      <c r="G143" s="6">
        <v>0</v>
      </c>
      <c r="H143" s="85" t="e">
        <f t="shared" si="4"/>
        <v>#DIV/0!</v>
      </c>
      <c r="I143" s="7"/>
      <c r="J143" s="7"/>
      <c r="K143" s="6"/>
    </row>
    <row r="144" spans="1:11" ht="12.75">
      <c r="A144" s="4">
        <v>130</v>
      </c>
      <c r="B144" s="7">
        <v>111</v>
      </c>
      <c r="C144" s="6" t="s">
        <v>282</v>
      </c>
      <c r="D144" s="6">
        <v>1</v>
      </c>
      <c r="E144" s="6">
        <v>0</v>
      </c>
      <c r="F144" s="6">
        <v>0</v>
      </c>
      <c r="G144" s="6">
        <v>0</v>
      </c>
      <c r="H144" s="85" t="e">
        <f t="shared" si="4"/>
        <v>#DIV/0!</v>
      </c>
      <c r="I144" s="7"/>
      <c r="J144" s="7"/>
      <c r="K144" s="6"/>
    </row>
    <row r="145" spans="1:11" ht="12.75">
      <c r="A145" s="4">
        <v>131</v>
      </c>
      <c r="B145" s="2" t="s">
        <v>69</v>
      </c>
      <c r="C145" s="2" t="s">
        <v>472</v>
      </c>
      <c r="D145" s="2">
        <v>1</v>
      </c>
      <c r="E145" s="2">
        <v>0</v>
      </c>
      <c r="F145" s="2">
        <v>0</v>
      </c>
      <c r="G145" s="2">
        <v>0</v>
      </c>
      <c r="H145" s="71" t="e">
        <f t="shared" si="4"/>
        <v>#DIV/0!</v>
      </c>
      <c r="I145" s="2"/>
      <c r="J145" s="2"/>
      <c r="K145" s="2"/>
    </row>
    <row r="146" spans="1:11" ht="12.75">
      <c r="A146" s="4">
        <v>132</v>
      </c>
      <c r="B146" s="2" t="s">
        <v>69</v>
      </c>
      <c r="C146" s="2" t="s">
        <v>404</v>
      </c>
      <c r="D146" s="2">
        <v>1</v>
      </c>
      <c r="E146" s="2">
        <v>0</v>
      </c>
      <c r="F146" s="2">
        <v>0</v>
      </c>
      <c r="G146" s="2">
        <v>0</v>
      </c>
      <c r="H146" s="71" t="e">
        <f t="shared" si="4"/>
        <v>#DIV/0!</v>
      </c>
      <c r="I146" s="2"/>
      <c r="J146" s="2"/>
      <c r="K146" s="2"/>
    </row>
    <row r="147" spans="1:11" ht="12.75">
      <c r="A147" s="4">
        <v>133</v>
      </c>
      <c r="B147" s="2" t="s">
        <v>69</v>
      </c>
      <c r="C147" s="2" t="s">
        <v>407</v>
      </c>
      <c r="D147" s="2">
        <v>1</v>
      </c>
      <c r="E147" s="2">
        <v>0</v>
      </c>
      <c r="F147" s="2">
        <v>0</v>
      </c>
      <c r="G147" s="2">
        <v>0</v>
      </c>
      <c r="H147" s="71" t="e">
        <f>G147/(E147-F147)</f>
        <v>#DIV/0!</v>
      </c>
      <c r="I147" s="2"/>
      <c r="J147" s="2"/>
      <c r="K147" s="2"/>
    </row>
    <row r="148" spans="1:11" ht="12.75">
      <c r="A148" s="4"/>
      <c r="B148" s="5"/>
      <c r="C148" s="3"/>
      <c r="D148" s="3"/>
      <c r="E148" s="3"/>
      <c r="F148" s="3"/>
      <c r="G148" s="3"/>
      <c r="H148" s="3"/>
      <c r="I148" s="29"/>
      <c r="J148" s="29"/>
      <c r="K148" s="3"/>
    </row>
    <row r="149" spans="1:11" ht="12.75">
      <c r="A149" s="4"/>
      <c r="B149" s="5"/>
      <c r="C149" s="6"/>
      <c r="D149" s="6"/>
      <c r="E149" s="6"/>
      <c r="F149" s="6"/>
      <c r="G149" s="6"/>
      <c r="H149" s="85"/>
      <c r="I149" s="7"/>
      <c r="J149" s="7"/>
      <c r="K149" s="6"/>
    </row>
  </sheetData>
  <sheetProtection/>
  <printOptions/>
  <pageMargins left="0.75" right="0.75" top="1" bottom="1" header="0.5" footer="0.5"/>
  <pageSetup horizontalDpi="600" verticalDpi="600" orientation="portrait" paperSize="9" scale="79" r:id="rId1"/>
  <rowBreaks count="2" manualBreakCount="2">
    <brk id="53" max="255" man="1"/>
    <brk id="1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4.7109375" style="30" customWidth="1"/>
    <col min="3" max="3" width="15.7109375" style="23" customWidth="1"/>
    <col min="4" max="4" width="9.140625" style="23" customWidth="1"/>
    <col min="5" max="5" width="10.140625" style="30" customWidth="1"/>
    <col min="6" max="6" width="20.8515625" style="23" customWidth="1"/>
  </cols>
  <sheetData>
    <row r="1" ht="12.75">
      <c r="C1" s="23" t="s">
        <v>380</v>
      </c>
    </row>
    <row r="3" spans="1:6" ht="12.75">
      <c r="A3" s="29"/>
      <c r="B3" s="9"/>
      <c r="C3" s="4" t="s">
        <v>1</v>
      </c>
      <c r="D3" s="4" t="s">
        <v>125</v>
      </c>
      <c r="E3" s="9" t="s">
        <v>127</v>
      </c>
      <c r="F3" s="4" t="s">
        <v>128</v>
      </c>
    </row>
    <row r="4" spans="1:6" ht="12.75">
      <c r="A4" s="9" t="s">
        <v>114</v>
      </c>
      <c r="B4" s="9" t="s">
        <v>115</v>
      </c>
      <c r="C4" s="4"/>
      <c r="D4" s="4"/>
      <c r="E4" s="9"/>
      <c r="F4" s="4"/>
    </row>
    <row r="5" spans="1:6" ht="12.75">
      <c r="A5" s="9">
        <v>1</v>
      </c>
      <c r="B5" s="7">
        <v>1</v>
      </c>
      <c r="C5" s="38" t="s">
        <v>86</v>
      </c>
      <c r="D5" s="38" t="s">
        <v>187</v>
      </c>
      <c r="E5" s="39">
        <v>2003</v>
      </c>
      <c r="F5" s="38" t="s">
        <v>188</v>
      </c>
    </row>
    <row r="6" spans="1:6" ht="12.75">
      <c r="A6" s="9">
        <v>2</v>
      </c>
      <c r="B6" s="7">
        <v>2</v>
      </c>
      <c r="C6" s="38" t="s">
        <v>3</v>
      </c>
      <c r="D6" s="38" t="s">
        <v>189</v>
      </c>
      <c r="E6" s="39">
        <v>2000</v>
      </c>
      <c r="F6" s="38" t="s">
        <v>190</v>
      </c>
    </row>
    <row r="7" spans="1:6" ht="12.75">
      <c r="A7" s="9">
        <v>3</v>
      </c>
      <c r="B7" s="7">
        <v>3</v>
      </c>
      <c r="C7" s="38" t="s">
        <v>11</v>
      </c>
      <c r="D7" s="38" t="s">
        <v>191</v>
      </c>
      <c r="E7" s="39">
        <v>1999</v>
      </c>
      <c r="F7" s="38" t="s">
        <v>157</v>
      </c>
    </row>
    <row r="8" spans="1:6" ht="12.75">
      <c r="A8" s="9">
        <v>4</v>
      </c>
      <c r="B8" s="7">
        <v>4</v>
      </c>
      <c r="C8" s="38" t="s">
        <v>4</v>
      </c>
      <c r="D8" s="38" t="s">
        <v>192</v>
      </c>
      <c r="E8" s="39">
        <v>1997</v>
      </c>
      <c r="F8" s="38" t="s">
        <v>135</v>
      </c>
    </row>
    <row r="9" spans="1:6" ht="12.75">
      <c r="A9" s="9">
        <v>5</v>
      </c>
      <c r="B9" s="10" t="s">
        <v>69</v>
      </c>
      <c r="C9" s="111" t="s">
        <v>4</v>
      </c>
      <c r="D9" s="112" t="s">
        <v>376</v>
      </c>
      <c r="E9" s="39">
        <v>2005</v>
      </c>
      <c r="F9" s="112" t="s">
        <v>146</v>
      </c>
    </row>
    <row r="10" spans="1:6" ht="12.75">
      <c r="A10" s="9"/>
      <c r="B10" s="17"/>
      <c r="C10" s="6"/>
      <c r="D10" s="6"/>
      <c r="E10" s="7"/>
      <c r="F10" s="6"/>
    </row>
    <row r="11" spans="1:6" ht="12.75">
      <c r="A11" s="9">
        <v>6</v>
      </c>
      <c r="B11" s="7">
        <v>5</v>
      </c>
      <c r="C11" s="40" t="s">
        <v>35</v>
      </c>
      <c r="D11" s="40" t="s">
        <v>193</v>
      </c>
      <c r="E11" s="19">
        <v>2001</v>
      </c>
      <c r="F11" s="40" t="s">
        <v>194</v>
      </c>
    </row>
    <row r="12" spans="1:6" ht="12.75">
      <c r="A12" s="9">
        <v>7</v>
      </c>
      <c r="B12" s="7">
        <v>6</v>
      </c>
      <c r="C12" s="40" t="s">
        <v>4</v>
      </c>
      <c r="D12" s="41" t="s">
        <v>195</v>
      </c>
      <c r="E12" s="19">
        <v>1993</v>
      </c>
      <c r="F12" s="40" t="s">
        <v>135</v>
      </c>
    </row>
    <row r="13" spans="1:6" ht="12.75">
      <c r="A13" s="9"/>
      <c r="B13" s="7">
        <v>6</v>
      </c>
      <c r="C13" s="40" t="s">
        <v>4</v>
      </c>
      <c r="D13" s="40" t="s">
        <v>195</v>
      </c>
      <c r="E13" s="19">
        <v>1999</v>
      </c>
      <c r="F13" s="40" t="s">
        <v>146</v>
      </c>
    </row>
    <row r="14" spans="1:6" ht="12.75">
      <c r="A14" s="9"/>
      <c r="B14" s="7">
        <v>6</v>
      </c>
      <c r="C14" s="6" t="s">
        <v>15</v>
      </c>
      <c r="D14" s="6" t="s">
        <v>195</v>
      </c>
      <c r="E14" s="7">
        <v>2003</v>
      </c>
      <c r="F14" s="6" t="s">
        <v>138</v>
      </c>
    </row>
    <row r="15" spans="1:6" ht="12.75">
      <c r="A15" s="9"/>
      <c r="B15" s="10" t="s">
        <v>69</v>
      </c>
      <c r="C15" s="6" t="s">
        <v>86</v>
      </c>
      <c r="D15" s="47" t="s">
        <v>195</v>
      </c>
      <c r="E15" s="17">
        <v>2005</v>
      </c>
      <c r="F15" s="47" t="s">
        <v>171</v>
      </c>
    </row>
    <row r="16" spans="1:6" ht="12.75">
      <c r="A16" s="9">
        <v>8</v>
      </c>
      <c r="B16" s="7">
        <v>7</v>
      </c>
      <c r="C16" s="42" t="s">
        <v>4</v>
      </c>
      <c r="D16" s="42" t="s">
        <v>196</v>
      </c>
      <c r="E16" s="17">
        <v>1995</v>
      </c>
      <c r="F16" s="42" t="s">
        <v>157</v>
      </c>
    </row>
    <row r="17" spans="1:6" ht="12.75">
      <c r="A17" s="9">
        <v>9</v>
      </c>
      <c r="B17" s="7">
        <v>8</v>
      </c>
      <c r="C17" s="42" t="s">
        <v>4</v>
      </c>
      <c r="D17" s="42" t="s">
        <v>197</v>
      </c>
      <c r="E17" s="17">
        <v>1998</v>
      </c>
      <c r="F17" s="42" t="s">
        <v>146</v>
      </c>
    </row>
    <row r="18" spans="1:6" ht="12.75">
      <c r="A18" s="9"/>
      <c r="B18" s="10" t="s">
        <v>69</v>
      </c>
      <c r="C18" s="42" t="s">
        <v>4</v>
      </c>
      <c r="D18" s="42" t="s">
        <v>377</v>
      </c>
      <c r="E18" s="17">
        <v>2005</v>
      </c>
      <c r="F18" s="42" t="s">
        <v>168</v>
      </c>
    </row>
    <row r="19" spans="1:6" ht="12.75">
      <c r="A19" s="9">
        <v>10</v>
      </c>
      <c r="B19" s="7">
        <v>9</v>
      </c>
      <c r="C19" s="42" t="s">
        <v>6</v>
      </c>
      <c r="D19" s="42" t="s">
        <v>198</v>
      </c>
      <c r="E19" s="17">
        <v>1996</v>
      </c>
      <c r="F19" s="42" t="s">
        <v>135</v>
      </c>
    </row>
    <row r="20" spans="1:6" ht="12.75">
      <c r="A20" s="9">
        <v>11</v>
      </c>
      <c r="B20" s="7">
        <v>10</v>
      </c>
      <c r="C20" s="42" t="s">
        <v>4</v>
      </c>
      <c r="D20" s="42" t="s">
        <v>199</v>
      </c>
      <c r="E20" s="17">
        <v>1994</v>
      </c>
      <c r="F20" s="42" t="s">
        <v>141</v>
      </c>
    </row>
    <row r="21" spans="1:6" ht="12.75">
      <c r="A21" s="9">
        <v>12</v>
      </c>
      <c r="B21" s="7">
        <v>11</v>
      </c>
      <c r="C21" s="42" t="s">
        <v>15</v>
      </c>
      <c r="D21" s="42" t="s">
        <v>200</v>
      </c>
      <c r="E21" s="17">
        <v>1995</v>
      </c>
      <c r="F21" s="42" t="s">
        <v>201</v>
      </c>
    </row>
    <row r="22" spans="1:6" ht="12.75">
      <c r="A22" s="9"/>
      <c r="B22" s="7">
        <v>11</v>
      </c>
      <c r="C22" s="6" t="s">
        <v>31</v>
      </c>
      <c r="D22" s="47" t="s">
        <v>200</v>
      </c>
      <c r="E22" s="7">
        <v>2004</v>
      </c>
      <c r="F22" s="47" t="s">
        <v>170</v>
      </c>
    </row>
    <row r="23" spans="1:6" ht="12.75">
      <c r="A23" s="9">
        <v>13</v>
      </c>
      <c r="B23" s="7">
        <v>12</v>
      </c>
      <c r="C23" s="42" t="s">
        <v>31</v>
      </c>
      <c r="D23" s="42" t="s">
        <v>202</v>
      </c>
      <c r="E23" s="17">
        <v>1999</v>
      </c>
      <c r="F23" s="42" t="s">
        <v>203</v>
      </c>
    </row>
    <row r="24" spans="1:6" ht="12.75">
      <c r="A24" s="9">
        <v>14</v>
      </c>
      <c r="B24" s="7">
        <v>13</v>
      </c>
      <c r="C24" s="42" t="s">
        <v>15</v>
      </c>
      <c r="D24" s="42" t="s">
        <v>204</v>
      </c>
      <c r="E24" s="17">
        <v>2001</v>
      </c>
      <c r="F24" s="42" t="s">
        <v>157</v>
      </c>
    </row>
    <row r="25" spans="1:6" ht="12.75">
      <c r="A25" s="9"/>
      <c r="B25" s="7">
        <v>13</v>
      </c>
      <c r="C25" s="42" t="s">
        <v>6</v>
      </c>
      <c r="D25" s="42" t="s">
        <v>205</v>
      </c>
      <c r="E25" s="17">
        <v>1993</v>
      </c>
      <c r="F25" s="42" t="s">
        <v>141</v>
      </c>
    </row>
    <row r="26" spans="1:6" ht="12.75">
      <c r="A26" s="9">
        <v>15</v>
      </c>
      <c r="B26" s="7">
        <v>14</v>
      </c>
      <c r="C26" s="42" t="s">
        <v>6</v>
      </c>
      <c r="D26" s="42" t="s">
        <v>206</v>
      </c>
      <c r="E26" s="17">
        <v>1996</v>
      </c>
      <c r="F26" s="42" t="s">
        <v>135</v>
      </c>
    </row>
    <row r="27" spans="1:6" ht="12.75">
      <c r="A27" s="9"/>
      <c r="B27" s="7">
        <v>14</v>
      </c>
      <c r="C27" s="6" t="s">
        <v>5</v>
      </c>
      <c r="D27" s="6" t="s">
        <v>206</v>
      </c>
      <c r="E27" s="7">
        <v>2003</v>
      </c>
      <c r="F27" s="6" t="s">
        <v>138</v>
      </c>
    </row>
    <row r="28" spans="1:6" ht="12.75">
      <c r="A28" s="9"/>
      <c r="B28" s="10" t="s">
        <v>69</v>
      </c>
      <c r="C28" s="6" t="s">
        <v>15</v>
      </c>
      <c r="D28" s="6" t="s">
        <v>206</v>
      </c>
      <c r="E28" s="17">
        <v>2005</v>
      </c>
      <c r="F28" s="6" t="s">
        <v>146</v>
      </c>
    </row>
    <row r="29" spans="1:6" ht="12.75">
      <c r="A29" s="9">
        <v>16</v>
      </c>
      <c r="B29" s="7">
        <v>15</v>
      </c>
      <c r="C29" s="42" t="s">
        <v>4</v>
      </c>
      <c r="D29" s="42" t="s">
        <v>207</v>
      </c>
      <c r="E29" s="17">
        <v>1998</v>
      </c>
      <c r="F29" s="42" t="s">
        <v>201</v>
      </c>
    </row>
    <row r="30" spans="1:6" ht="12.75">
      <c r="A30" s="9">
        <v>17</v>
      </c>
      <c r="B30" s="7">
        <v>16</v>
      </c>
      <c r="C30" s="6" t="s">
        <v>5</v>
      </c>
      <c r="D30" s="6" t="s">
        <v>208</v>
      </c>
      <c r="E30" s="7">
        <v>2003</v>
      </c>
      <c r="F30" s="6" t="s">
        <v>157</v>
      </c>
    </row>
    <row r="31" spans="1:6" ht="12.75">
      <c r="A31" s="9">
        <v>18</v>
      </c>
      <c r="B31" s="7">
        <v>17</v>
      </c>
      <c r="C31" s="42" t="s">
        <v>17</v>
      </c>
      <c r="D31" s="42" t="s">
        <v>209</v>
      </c>
      <c r="E31" s="17">
        <v>1994</v>
      </c>
      <c r="F31" s="42" t="s">
        <v>149</v>
      </c>
    </row>
    <row r="32" spans="1:6" ht="12.75">
      <c r="A32" s="9"/>
      <c r="B32" s="7">
        <v>17</v>
      </c>
      <c r="C32" s="42" t="s">
        <v>4</v>
      </c>
      <c r="D32" s="42" t="s">
        <v>209</v>
      </c>
      <c r="E32" s="17">
        <v>1994</v>
      </c>
      <c r="F32" s="42" t="s">
        <v>157</v>
      </c>
    </row>
    <row r="33" spans="1:6" ht="12.75">
      <c r="A33" s="9"/>
      <c r="B33" s="7">
        <v>17</v>
      </c>
      <c r="C33" s="42" t="s">
        <v>4</v>
      </c>
      <c r="D33" s="42" t="s">
        <v>209</v>
      </c>
      <c r="E33" s="17">
        <v>1998</v>
      </c>
      <c r="F33" s="42" t="s">
        <v>157</v>
      </c>
    </row>
    <row r="34" spans="1:6" ht="12.75">
      <c r="A34" s="9"/>
      <c r="B34" s="7">
        <v>17</v>
      </c>
      <c r="C34" s="42" t="s">
        <v>2</v>
      </c>
      <c r="D34" s="42" t="s">
        <v>209</v>
      </c>
      <c r="E34" s="17">
        <v>2001</v>
      </c>
      <c r="F34" s="42" t="s">
        <v>146</v>
      </c>
    </row>
    <row r="35" spans="1:6" ht="12.75">
      <c r="A35" s="9"/>
      <c r="B35" s="7">
        <v>17</v>
      </c>
      <c r="C35" s="42" t="s">
        <v>9</v>
      </c>
      <c r="D35" s="42" t="s">
        <v>209</v>
      </c>
      <c r="E35" s="17">
        <v>2001</v>
      </c>
      <c r="F35" s="42" t="s">
        <v>194</v>
      </c>
    </row>
    <row r="36" spans="1:6" ht="12.75">
      <c r="A36" s="9"/>
      <c r="B36" s="10" t="s">
        <v>69</v>
      </c>
      <c r="C36" s="42" t="s">
        <v>33</v>
      </c>
      <c r="D36" s="42" t="s">
        <v>378</v>
      </c>
      <c r="E36" s="17">
        <v>2005</v>
      </c>
      <c r="F36" s="42" t="s">
        <v>138</v>
      </c>
    </row>
    <row r="37" spans="1:6" ht="12.75">
      <c r="A37" s="9">
        <v>19</v>
      </c>
      <c r="B37" s="10" t="s">
        <v>69</v>
      </c>
      <c r="C37" s="42" t="s">
        <v>2</v>
      </c>
      <c r="D37" s="42" t="s">
        <v>379</v>
      </c>
      <c r="E37" s="17">
        <v>2005</v>
      </c>
      <c r="F37" s="42" t="s">
        <v>168</v>
      </c>
    </row>
    <row r="38" spans="1:6" ht="12.75">
      <c r="A38" s="9">
        <v>20</v>
      </c>
      <c r="B38" s="7">
        <v>18</v>
      </c>
      <c r="C38" s="42" t="s">
        <v>15</v>
      </c>
      <c r="D38" s="42" t="s">
        <v>210</v>
      </c>
      <c r="E38" s="17">
        <v>2001</v>
      </c>
      <c r="F38" s="42" t="s">
        <v>146</v>
      </c>
    </row>
    <row r="39" spans="1:6" ht="12.75">
      <c r="A39" s="9"/>
      <c r="B39" s="10" t="s">
        <v>69</v>
      </c>
      <c r="C39" s="42" t="s">
        <v>86</v>
      </c>
      <c r="D39" s="42" t="s">
        <v>210</v>
      </c>
      <c r="E39" s="17">
        <v>2005</v>
      </c>
      <c r="F39" s="42" t="s">
        <v>146</v>
      </c>
    </row>
    <row r="40" spans="1:6" ht="12.75">
      <c r="A40" s="9">
        <v>21</v>
      </c>
      <c r="B40" s="7">
        <v>19</v>
      </c>
      <c r="C40" s="42" t="s">
        <v>4</v>
      </c>
      <c r="D40" s="42" t="s">
        <v>211</v>
      </c>
      <c r="E40" s="17">
        <v>1995</v>
      </c>
      <c r="F40" s="42" t="s">
        <v>212</v>
      </c>
    </row>
    <row r="41" spans="1:6" ht="12.75">
      <c r="A41" s="9"/>
      <c r="B41" s="7">
        <v>19</v>
      </c>
      <c r="C41" s="42" t="s">
        <v>4</v>
      </c>
      <c r="D41" s="42" t="s">
        <v>211</v>
      </c>
      <c r="E41" s="17">
        <v>1998</v>
      </c>
      <c r="F41" s="42" t="s">
        <v>213</v>
      </c>
    </row>
    <row r="42" spans="1:6" ht="12.75">
      <c r="A42" s="9">
        <v>22</v>
      </c>
      <c r="B42" s="7">
        <v>20</v>
      </c>
      <c r="C42" s="42" t="s">
        <v>4</v>
      </c>
      <c r="D42" s="42" t="s">
        <v>214</v>
      </c>
      <c r="E42" s="17">
        <v>1992</v>
      </c>
      <c r="F42" s="42" t="s">
        <v>135</v>
      </c>
    </row>
    <row r="43" spans="1:6" ht="12.75">
      <c r="A43" s="9">
        <v>23</v>
      </c>
      <c r="B43" s="7">
        <v>21</v>
      </c>
      <c r="C43" s="42" t="s">
        <v>7</v>
      </c>
      <c r="D43" s="42" t="s">
        <v>215</v>
      </c>
      <c r="E43" s="17">
        <v>1995</v>
      </c>
      <c r="F43" s="42" t="s">
        <v>216</v>
      </c>
    </row>
    <row r="44" spans="1:6" ht="12.75">
      <c r="A44" s="9">
        <v>24</v>
      </c>
      <c r="B44" s="7">
        <v>22</v>
      </c>
      <c r="C44" s="42" t="s">
        <v>4</v>
      </c>
      <c r="D44" s="42" t="s">
        <v>217</v>
      </c>
      <c r="E44" s="17">
        <v>1992</v>
      </c>
      <c r="F44" s="42" t="s">
        <v>157</v>
      </c>
    </row>
    <row r="45" spans="1:6" ht="12.75">
      <c r="A45" s="9"/>
      <c r="B45" s="7">
        <v>22</v>
      </c>
      <c r="C45" s="42" t="s">
        <v>4</v>
      </c>
      <c r="D45" s="42" t="s">
        <v>218</v>
      </c>
      <c r="E45" s="17">
        <v>2000</v>
      </c>
      <c r="F45" s="42" t="s">
        <v>219</v>
      </c>
    </row>
    <row r="46" spans="1:6" ht="12.75">
      <c r="A46" s="9">
        <v>25</v>
      </c>
      <c r="B46" s="7">
        <v>23</v>
      </c>
      <c r="C46" s="42" t="s">
        <v>9</v>
      </c>
      <c r="D46" s="42" t="s">
        <v>220</v>
      </c>
      <c r="E46" s="17">
        <v>1999</v>
      </c>
      <c r="F46" s="42" t="s">
        <v>221</v>
      </c>
    </row>
    <row r="47" spans="1:6" ht="12.75">
      <c r="A47" s="9"/>
      <c r="B47" s="7">
        <v>23</v>
      </c>
      <c r="C47" s="42" t="s">
        <v>6</v>
      </c>
      <c r="D47" s="42" t="s">
        <v>220</v>
      </c>
      <c r="E47" s="17">
        <v>1995</v>
      </c>
      <c r="F47" s="42" t="s">
        <v>141</v>
      </c>
    </row>
    <row r="48" spans="1:6" ht="12.75">
      <c r="A48" s="9"/>
      <c r="B48" s="7">
        <v>23</v>
      </c>
      <c r="C48" s="42" t="s">
        <v>6</v>
      </c>
      <c r="D48" s="42" t="s">
        <v>222</v>
      </c>
      <c r="E48" s="17">
        <v>1996</v>
      </c>
      <c r="F48" s="42" t="s">
        <v>174</v>
      </c>
    </row>
    <row r="49" spans="1:6" ht="12.75">
      <c r="A49" s="9"/>
      <c r="B49" s="7">
        <v>23</v>
      </c>
      <c r="C49" s="42" t="s">
        <v>3</v>
      </c>
      <c r="D49" s="42" t="s">
        <v>222</v>
      </c>
      <c r="E49" s="17">
        <v>2000</v>
      </c>
      <c r="F49" s="42" t="s">
        <v>157</v>
      </c>
    </row>
    <row r="50" spans="1:6" ht="12.75">
      <c r="A50" s="9"/>
      <c r="B50" s="7">
        <v>23</v>
      </c>
      <c r="C50" s="42" t="s">
        <v>4</v>
      </c>
      <c r="D50" s="42" t="s">
        <v>222</v>
      </c>
      <c r="E50" s="17">
        <v>2001</v>
      </c>
      <c r="F50" s="42" t="s">
        <v>169</v>
      </c>
    </row>
    <row r="51" spans="1:6" ht="12.75">
      <c r="A51" s="9"/>
      <c r="B51" s="10" t="s">
        <v>69</v>
      </c>
      <c r="C51" s="42" t="s">
        <v>33</v>
      </c>
      <c r="D51" s="42" t="s">
        <v>222</v>
      </c>
      <c r="E51" s="17">
        <v>2005</v>
      </c>
      <c r="F51" s="42" t="s">
        <v>168</v>
      </c>
    </row>
    <row r="53" spans="2:6" ht="12.75">
      <c r="B53" s="21"/>
      <c r="C53" s="37" t="s">
        <v>225</v>
      </c>
      <c r="D53" s="37"/>
      <c r="E53" s="21"/>
      <c r="F53" s="1"/>
    </row>
    <row r="54" spans="2:6" ht="12.75">
      <c r="B54" s="21"/>
      <c r="C54" s="37"/>
      <c r="D54" s="37"/>
      <c r="E54" s="21"/>
      <c r="F54" s="1"/>
    </row>
    <row r="55" spans="1:6" ht="12.75">
      <c r="A55" s="9"/>
      <c r="B55" s="7">
        <v>24</v>
      </c>
      <c r="C55" s="42" t="s">
        <v>15</v>
      </c>
      <c r="D55" s="42" t="s">
        <v>223</v>
      </c>
      <c r="E55" s="17">
        <v>1999</v>
      </c>
      <c r="F55" s="42" t="s">
        <v>141</v>
      </c>
    </row>
    <row r="56" spans="1:6" ht="12.75">
      <c r="A56" s="9"/>
      <c r="B56" s="7">
        <v>25</v>
      </c>
      <c r="C56" s="42" t="s">
        <v>11</v>
      </c>
      <c r="D56" s="42" t="s">
        <v>224</v>
      </c>
      <c r="E56" s="17">
        <v>1999</v>
      </c>
      <c r="F56" s="42" t="s">
        <v>157</v>
      </c>
    </row>
    <row r="57" spans="1:6" ht="12.75">
      <c r="A57" s="9"/>
      <c r="B57" s="7">
        <v>25</v>
      </c>
      <c r="C57" s="42" t="s">
        <v>11</v>
      </c>
      <c r="D57" s="42" t="s">
        <v>224</v>
      </c>
      <c r="E57" s="17">
        <v>1993</v>
      </c>
      <c r="F57" s="42" t="s">
        <v>141</v>
      </c>
    </row>
    <row r="58" spans="1:6" ht="12.75">
      <c r="A58" s="9"/>
      <c r="B58" s="7">
        <v>25</v>
      </c>
      <c r="C58" s="42" t="s">
        <v>3</v>
      </c>
      <c r="D58" s="42" t="s">
        <v>224</v>
      </c>
      <c r="E58" s="17">
        <v>2000</v>
      </c>
      <c r="F58" s="42" t="s">
        <v>153</v>
      </c>
    </row>
    <row r="59" spans="2:6" ht="12.75">
      <c r="B59" s="34"/>
      <c r="C59" s="8"/>
      <c r="D59" s="8"/>
      <c r="E59" s="34"/>
      <c r="F59" s="8"/>
    </row>
    <row r="60" spans="2:6" ht="12.75">
      <c r="B60" s="34"/>
      <c r="C60" s="8"/>
      <c r="D60" s="8"/>
      <c r="E60" s="34"/>
      <c r="F60" s="8"/>
    </row>
    <row r="61" spans="2:6" ht="12.75">
      <c r="B61" s="34"/>
      <c r="C61" s="8"/>
      <c r="D61" s="8"/>
      <c r="E61" s="34"/>
      <c r="F61" s="8"/>
    </row>
    <row r="62" spans="2:6" ht="12.75">
      <c r="B62" s="34"/>
      <c r="C62" s="8"/>
      <c r="D62" s="8"/>
      <c r="E62" s="34"/>
      <c r="F62" s="1"/>
    </row>
    <row r="63" spans="2:6" ht="12.75">
      <c r="B63" s="34"/>
      <c r="C63" s="8"/>
      <c r="D63" s="8"/>
      <c r="E63" s="34"/>
      <c r="F63" s="8"/>
    </row>
    <row r="64" spans="2:6" ht="12.75">
      <c r="B64" s="34"/>
      <c r="C64" s="8"/>
      <c r="D64" s="8"/>
      <c r="E64" s="34"/>
      <c r="F64" s="8"/>
    </row>
    <row r="65" spans="2:6" ht="12.75">
      <c r="B65" s="34"/>
      <c r="C65" s="8"/>
      <c r="D65" s="8"/>
      <c r="E65" s="34"/>
      <c r="F65" s="8"/>
    </row>
    <row r="66" spans="2:6" ht="12.75">
      <c r="B66" s="34"/>
      <c r="C66" s="8"/>
      <c r="D66" s="8"/>
      <c r="E66" s="34"/>
      <c r="F66" s="8"/>
    </row>
    <row r="67" spans="2:6" ht="12.75">
      <c r="B67" s="34"/>
      <c r="C67" s="8"/>
      <c r="D67" s="8"/>
      <c r="E67" s="34"/>
      <c r="F67" s="8"/>
    </row>
    <row r="68" spans="3:6" ht="12.75">
      <c r="C68" s="1"/>
      <c r="D68" s="1"/>
      <c r="E68" s="21"/>
      <c r="F68" s="1"/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Block</dc:creator>
  <cp:keywords/>
  <dc:description/>
  <cp:lastModifiedBy>PennyPaul</cp:lastModifiedBy>
  <cp:lastPrinted>2006-11-22T18:52:36Z</cp:lastPrinted>
  <dcterms:created xsi:type="dcterms:W3CDTF">2000-09-14T13:51:26Z</dcterms:created>
  <dcterms:modified xsi:type="dcterms:W3CDTF">2013-11-30T20:33:08Z</dcterms:modified>
  <cp:category/>
  <cp:version/>
  <cp:contentType/>
  <cp:contentStatus/>
</cp:coreProperties>
</file>